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Группы контроля" sheetId="8" r:id="rId8"/>
    <sheet name="Протокол изменений" sheetId="9" r:id="rId9"/>
    <sheet name="Ошибки_предупрежд." sheetId="10" r:id="rId10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<sst xmlns="http://schemas.openxmlformats.org/spreadsheetml/2006/main">
  <si>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</si>
  <si>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(наименование должности лица, утверждающего документ)</t>
  </si>
  <si>
    <t>МБОУ СОШ № 14</t>
  </si>
  <si>
    <t>(наименование учреждения)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</si>
  <si>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</si>
  <si>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</si>
  <si>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</si>
  <si>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</si>
  <si>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</si>
  <si>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2023 год </t>
  </si>
  <si>
    <t>(на 2023 год и плановый период 2024-2025 годов)</t>
  </si>
  <si>
    <t>КОДЫ</t>
  </si>
  <si>
    <t>от "31" августа 2023 г.</t>
  </si>
  <si>
    <t>Дата</t>
  </si>
  <si>
    <t>31.08.2023</t>
  </si>
  <si>
    <t>по Сводному реестру</t>
  </si>
  <si>
    <t>463D0846</t>
  </si>
  <si>
    <t>Орган, осуществляющий функции и полномочия учредителя</t>
  </si>
  <si>
    <t>Управление образования администрации городского округа Мытищи Московской области</t>
  </si>
  <si>
    <t>глава по БК</t>
  </si>
  <si>
    <t>901</t>
  </si>
  <si>
    <t>463Э4243</t>
  </si>
  <si>
    <t>ИНН</t>
  </si>
  <si>
    <t>5029100222</t>
  </si>
  <si>
    <t>Учреждение</t>
  </si>
  <si>
    <t>Муниципальное бюджетное общеобразовательное учреждение "средняя общеобразовательная школа № 14"</t>
  </si>
  <si>
    <t>КПП</t>
  </si>
  <si>
    <t>502901001</t>
  </si>
  <si>
    <t>Единица измерения:</t>
  </si>
  <si>
    <t>руб.</t>
  </si>
  <si>
    <t>по ОКЕИ</t>
  </si>
  <si>
    <t>383</t>
  </si>
  <si>
    <t>Подписано. Заверено ЭП.</t>
  </si>
  <si>
    <t>ФИО: Тишина Ирина Викторовна</t>
  </si>
  <si>
    <t>ФИО: Тихонова Татьяна Александровна</t>
  </si>
  <si>
    <t>Должность: начальник управления</t>
  </si>
  <si>
    <t>Должность: Директор</t>
  </si>
  <si>
    <t>Действует c 08.12.2022 11:54:00 по: 02.03.2024 11:54:00</t>
  </si>
  <si>
    <t>Действует c 21.07.2023 09:43:00 по: 13.10.2024 09:43:00</t>
  </si>
  <si>
    <t>Серийный номер: FAFFBE2C81FD09F7C5F8667A097CFCF503296B13</t>
  </si>
  <si>
    <t>Серийный номер: 98C309C46932B7AE1DF312312329F1AF8C5C6AAF</t>
  </si>
  <si>
    <t>Издатель: Казначейство России</t>
  </si>
  <si>
    <t>Время подписания: 04.09.2023 17:39:24</t>
  </si>
  <si>
    <t>Время подписания: 04.09.2023 16:37:56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</si>
  <si>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</si>
  <si>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</si>
  <si>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</si>
  <si>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</si>
  <si>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</si>
  <si>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</si>
  <si>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2023 г. текущий финансовый год</t>
  </si>
  <si>
    <t>на 2024 г. первый год планового периода</t>
  </si>
  <si>
    <t>на 2025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</si>
  <si>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</si>
  <si>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</si>
  <si>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</si>
  <si>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</si>
  <si>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</si>
  <si>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за счет приносящей доход деятельности</t>
  </si>
  <si>
    <t>0001.1</t>
  </si>
  <si>
    <t>2</t>
  </si>
  <si>
    <t>за счет муниципального задания</t>
  </si>
  <si>
    <t>0001.2</t>
  </si>
  <si>
    <t>4</t>
  </si>
  <si>
    <t>из них за счет субвенции</t>
  </si>
  <si>
    <t>0001.2.1</t>
  </si>
  <si>
    <t>за счет целевой субсидии</t>
  </si>
  <si>
    <t>0001.3</t>
  </si>
  <si>
    <t>5</t>
  </si>
  <si>
    <t>Остаток средств на конец текущего финансового года</t>
  </si>
  <si>
    <t>0002</t>
  </si>
  <si>
    <t>Доходы, всего</t>
  </si>
  <si>
    <t>1000</t>
  </si>
  <si>
    <t>в том числе:
доходы от собственности, всего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</si>
  <si>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</si>
  <si>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</si>
  <si>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</si>
  <si>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</si>
  <si>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</si>
  <si>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муниципального задания</t>
  </si>
  <si>
    <t>1210</t>
  </si>
  <si>
    <t>в том числе: за счет средств муниципального бюджета</t>
  </si>
  <si>
    <t>1210.1</t>
  </si>
  <si>
    <t>x</t>
  </si>
  <si>
    <t>за счет бюджета Московской Области</t>
  </si>
  <si>
    <t>1210.2</t>
  </si>
  <si>
    <t>за счет средств Федерального бюджнта</t>
  </si>
  <si>
    <t>1210.3</t>
  </si>
  <si>
    <t>от оказания платных услуг в рамках уставной деятельности</t>
  </si>
  <si>
    <t>1230</t>
  </si>
  <si>
    <t>в том числе:
родительская плата</t>
  </si>
  <si>
    <t>1231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</si>
  <si>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</si>
  <si>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</si>
  <si>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</si>
  <si>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</si>
  <si>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</si>
  <si>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</si>
  <si>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</si>
  <si>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</si>
  <si>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из них:</t>
  </si>
  <si>
    <t>питание обучающихся</t>
  </si>
  <si>
    <t>1410.1</t>
  </si>
  <si>
    <t>питание обучающихся 1-4 классов</t>
  </si>
  <si>
    <t>1410.1.1</t>
  </si>
  <si>
    <t>в том числе:
областной бюджет</t>
  </si>
  <si>
    <t>1410.1.1.1</t>
  </si>
  <si>
    <t>местный бюджет</t>
  </si>
  <si>
    <t>1410.1.1.2</t>
  </si>
  <si>
    <t>питание обучающихся 5-9 классов</t>
  </si>
  <si>
    <t>1410.1.2</t>
  </si>
  <si>
    <t>1410.1.2.1</t>
  </si>
  <si>
    <t>1410.1.2.2</t>
  </si>
  <si>
    <t>пособии молодым специалистам (150 000 руб.)</t>
  </si>
  <si>
    <t>1410.2</t>
  </si>
  <si>
    <t>компенсации за ГИА</t>
  </si>
  <si>
    <t>1410.3</t>
  </si>
  <si>
    <t>гранты</t>
  </si>
  <si>
    <t>1420</t>
  </si>
  <si>
    <t>в том числе:
гранты «Умным школам»</t>
  </si>
  <si>
    <t>1420.1</t>
  </si>
  <si>
    <t>гранты «Комплексам»</t>
  </si>
  <si>
    <t>1420.2</t>
  </si>
  <si>
    <t>гранты «Сельским школам»</t>
  </si>
  <si>
    <t>1420.3</t>
  </si>
  <si>
    <t>гранты «Умные каникулы»</t>
  </si>
  <si>
    <t>1420.4</t>
  </si>
  <si>
    <t>Прочие доходы, всего</t>
  </si>
  <si>
    <t>1500</t>
  </si>
  <si>
    <t>180</t>
  </si>
  <si>
    <t>Доходы от операций с активами, всего</t>
  </si>
  <si>
    <t>1900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</si>
  <si>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</si>
  <si>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</si>
  <si>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</si>
  <si>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</si>
  <si>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</si>
  <si>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</si>
  <si>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</si>
  <si>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за счет остатка</t>
  </si>
  <si>
    <t>2001</t>
  </si>
  <si>
    <t>2001.1</t>
  </si>
  <si>
    <t>2001.2</t>
  </si>
  <si>
    <t>2001.2.1</t>
  </si>
  <si>
    <t>2001.3</t>
  </si>
  <si>
    <t>за счет средств текущего года</t>
  </si>
  <si>
    <t>2002</t>
  </si>
  <si>
    <t>2002.1</t>
  </si>
  <si>
    <t>2002.2</t>
  </si>
  <si>
    <t>2002.2.1</t>
  </si>
  <si>
    <t>за счет целевых субсидий</t>
  </si>
  <si>
    <t>2002.3</t>
  </si>
  <si>
    <t>в том числе:
на выплаты персоналу, всего</t>
  </si>
  <si>
    <t>2100</t>
  </si>
  <si>
    <t>из них:
оплата труда</t>
  </si>
  <si>
    <t>2110</t>
  </si>
  <si>
    <t>111</t>
  </si>
  <si>
    <t>за счет приносящей доход деятельности, в том числе</t>
  </si>
  <si>
    <t>2111</t>
  </si>
  <si>
    <t>в том числе:
гранты</t>
  </si>
  <si>
    <t>2111.1</t>
  </si>
  <si>
    <t>из них:
гранты «Умным школам»</t>
  </si>
  <si>
    <t>2111.1.1</t>
  </si>
  <si>
    <t>2111.1.2</t>
  </si>
  <si>
    <t>2111.1.3</t>
  </si>
  <si>
    <t>2112</t>
  </si>
  <si>
    <t>в том числе: за счет субвенции</t>
  </si>
  <si>
    <t>2112.1</t>
  </si>
  <si>
    <t>из них:
на педагогических работников</t>
  </si>
  <si>
    <t>из них:
классное руководство</t>
  </si>
  <si>
    <t>2112.1.1</t>
  </si>
  <si>
    <t>классное руководство (федеральный)</t>
  </si>
  <si>
    <t>2112.1.1.2</t>
  </si>
  <si>
    <t>доплата молодым специалистам (5 000 руб. в месяц)</t>
  </si>
  <si>
    <t>2112.1.2</t>
  </si>
  <si>
    <t>компенсации за ГИА (пед. работники)</t>
  </si>
  <si>
    <t>2112.1.3</t>
  </si>
  <si>
    <t>на руководителей(стимулирующие), компенсация за  ГИА (АУП и прочие), АХП, учебно-вспомогательных и иных работников</t>
  </si>
  <si>
    <t>2112.2</t>
  </si>
  <si>
    <t>из них:
стимулирующие выплаты руководителям за уровень</t>
  </si>
  <si>
    <t>2112.2.1</t>
  </si>
  <si>
    <t>компенсации за ГИА (АУП и прочие)</t>
  </si>
  <si>
    <t>2112.2.2</t>
  </si>
  <si>
    <t>на административно-хозяйственных, учебно-вспомогательных и иных работников</t>
  </si>
  <si>
    <t>2112.2.3</t>
  </si>
  <si>
    <t>2113</t>
  </si>
  <si>
    <t>2113.1</t>
  </si>
  <si>
    <t>2113.2</t>
  </si>
  <si>
    <t>из них:
Компенсации за ГИА</t>
  </si>
  <si>
    <t>2113.2.1</t>
  </si>
  <si>
    <t>классное руководство (субъект)</t>
  </si>
  <si>
    <t>2113.2.2</t>
  </si>
  <si>
    <t>2113.2.3</t>
  </si>
  <si>
    <t>прочие выплаты персоналу, в том числе компенсационного характера</t>
  </si>
  <si>
    <t>2120</t>
  </si>
  <si>
    <t>112</t>
  </si>
  <si>
    <t>2120.1</t>
  </si>
  <si>
    <t>2120.2</t>
  </si>
  <si>
    <t>2120.2.1</t>
  </si>
  <si>
    <t>2120.3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</si>
  <si>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</si>
  <si>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</si>
  <si>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</si>
  <si>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</si>
  <si>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</si>
  <si>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</si>
  <si>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</si>
  <si>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</si>
  <si>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2142</t>
  </si>
  <si>
    <t>из них:
гранты</t>
  </si>
  <si>
    <t>2142.1</t>
  </si>
  <si>
    <t>2142.1.1</t>
  </si>
  <si>
    <t>2142.1.2</t>
  </si>
  <si>
    <t>2142.1.3</t>
  </si>
  <si>
    <t>2143</t>
  </si>
  <si>
    <t>2143.1</t>
  </si>
  <si>
    <t>в том числе:
на педагогических работников</t>
  </si>
  <si>
    <t>2143.1.1</t>
  </si>
  <si>
    <t>2143.1.1.2</t>
  </si>
  <si>
    <t>2143.1.2</t>
  </si>
  <si>
    <t>2143.1.3</t>
  </si>
  <si>
    <t>2143.2</t>
  </si>
  <si>
    <t>2143.2.1</t>
  </si>
  <si>
    <t>компенсации за ГИА  (административно-хозяйственные, учебно-вспомогательные и иные работники)</t>
  </si>
  <si>
    <t>2143.2.2</t>
  </si>
  <si>
    <t>2143.2.3</t>
  </si>
  <si>
    <t>2144</t>
  </si>
  <si>
    <t>2144.1</t>
  </si>
  <si>
    <t>2144.2</t>
  </si>
  <si>
    <t>из них:
компенсации за ГИА</t>
  </si>
  <si>
    <t>2144.2.1</t>
  </si>
  <si>
    <t>2144.2.2</t>
  </si>
  <si>
    <t>2144.2.3</t>
  </si>
  <si>
    <t>на иные выплаты работникам</t>
  </si>
  <si>
    <t>2145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</si>
  <si>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</si>
  <si>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</si>
  <si>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</si>
  <si>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</si>
  <si>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</si>
  <si>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</si>
  <si>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</si>
  <si>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</si>
  <si>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</si>
  <si>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</si>
  <si>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</si>
  <si>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</si>
  <si>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</si>
  <si>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</si>
  <si>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</si>
  <si>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</si>
  <si>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</si>
  <si>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</si>
  <si>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</si>
  <si>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</si>
  <si>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</si>
  <si>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</si>
  <si>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</si>
  <si>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2211.1</t>
  </si>
  <si>
    <t>2211.2</t>
  </si>
  <si>
    <t>в том числе за счет субвенции</t>
  </si>
  <si>
    <t>2211.2.1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</si>
  <si>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</si>
  <si>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</si>
  <si>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</si>
  <si>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</si>
  <si>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</si>
  <si>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</si>
  <si>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</si>
  <si>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</si>
  <si>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</si>
  <si>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</si>
  <si>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</si>
  <si>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</si>
  <si>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</si>
  <si>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</si>
  <si>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</si>
  <si>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2311</t>
  </si>
  <si>
    <t>2312</t>
  </si>
  <si>
    <t>2313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</si>
  <si>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</si>
  <si>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</si>
  <si>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</si>
  <si>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2321</t>
  </si>
  <si>
    <t>2322</t>
  </si>
  <si>
    <t>2323</t>
  </si>
  <si>
    <t>уплата штрафов (в том числе административных), пеней, иных платежей</t>
  </si>
  <si>
    <t>2330</t>
  </si>
  <si>
    <t>853</t>
  </si>
  <si>
    <t>2331</t>
  </si>
  <si>
    <t>2332</t>
  </si>
  <si>
    <t>2333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</si>
  <si>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</si>
  <si>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</si>
  <si>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</si>
  <si>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</si>
  <si>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</si>
  <si>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2521</t>
  </si>
  <si>
    <t>2522</t>
  </si>
  <si>
    <t>2523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</si>
  <si>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</si>
  <si>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</si>
  <si>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</si>
  <si>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</si>
  <si>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</si>
  <si>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</si>
  <si>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</si>
  <si>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</si>
  <si>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</si>
  <si>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2632</t>
  </si>
  <si>
    <t>прочую закупку товаров, работ, услуг, всего</t>
  </si>
  <si>
    <t>2640</t>
  </si>
  <si>
    <t>244</t>
  </si>
  <si>
    <t>2641</t>
  </si>
  <si>
    <t>2642</t>
  </si>
  <si>
    <t>в том числе:
за счет субвенции</t>
  </si>
  <si>
    <t>2642.1</t>
  </si>
  <si>
    <t>в том числе: закупка учебников и учебных пособий, средств обучения, игр, игрушек</t>
  </si>
  <si>
    <t>2642.1.1</t>
  </si>
  <si>
    <t>2643</t>
  </si>
  <si>
    <t>закупку энергетических ресурсов</t>
  </si>
  <si>
    <t>2645</t>
  </si>
  <si>
    <t>247</t>
  </si>
  <si>
    <t>2645.1</t>
  </si>
  <si>
    <t>2645.2</t>
  </si>
  <si>
    <t>2645.3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</si>
  <si>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</si>
  <si>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</si>
  <si>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</si>
  <si>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</si>
  <si>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</si>
  <si>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</si>
  <si>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</si>
  <si>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</si>
  <si>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</si>
  <si>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</si>
  <si>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</si>
  <si>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</si>
  <si>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</si>
  <si>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</si>
  <si>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</si>
  <si>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</si>
  <si>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</si>
  <si>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</si>
  <si>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</si>
  <si>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</si>
  <si>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 том числе:
возврат в бюджет средств субсидии</t>
  </si>
  <si>
    <t>4010</t>
  </si>
  <si>
    <t>610</t>
  </si>
  <si>
    <t>из них:
за счет субвенции</t>
  </si>
  <si>
    <t>4011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</si>
  <si>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</si>
  <si>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</si>
  <si>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</si>
  <si>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</si>
  <si>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2023 г. (текущий финансовый год)</t>
  </si>
  <si>
    <t>на 2024 г. (первый год планового периода)</t>
  </si>
  <si>
    <t>на 2025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</si>
  <si>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</si>
  <si>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</si>
  <si>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</si>
  <si>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</si>
  <si>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</si>
  <si>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</si>
  <si>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</si>
  <si>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</si>
  <si>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</si>
  <si>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</si>
  <si>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</si>
  <si>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</si>
  <si>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</si>
  <si>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</si>
  <si>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</si>
  <si>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</si>
  <si>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</si>
  <si>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</si>
  <si>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</si>
  <si>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</si>
  <si>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</si>
  <si>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</si>
  <si>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</si>
  <si>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</si>
  <si>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</si>
  <si>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</si>
  <si>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</si>
  <si>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</si>
  <si>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</si>
  <si>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</si>
  <si>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</si>
  <si>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</si>
  <si>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</si>
  <si>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</si>
  <si>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</si>
  <si>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</si>
  <si>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</si>
  <si>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</si>
  <si>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</si>
  <si>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</si>
  <si>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</si>
  <si>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</si>
  <si>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</si>
  <si>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</si>
  <si>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</si>
  <si>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</si>
  <si>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</si>
  <si>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</si>
  <si>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</si>
  <si>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</si>
  <si>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</si>
  <si>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</si>
  <si>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</si>
  <si>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</si>
  <si>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</si>
  <si>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</si>
  <si>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</si>
  <si>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</si>
  <si>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2023</t>
  </si>
  <si>
    <t>2.2</t>
  </si>
  <si>
    <t>26520</t>
  </si>
  <si>
    <t>2024</t>
  </si>
  <si>
    <t>2.3</t>
  </si>
  <si>
    <t>26530</t>
  </si>
  <si>
    <t>2025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</si>
  <si>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</si>
  <si>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</si>
  <si>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</si>
  <si>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</si>
  <si>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</si>
  <si>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</si>
  <si>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</si>
  <si>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</si>
  <si>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</si>
  <si>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</si>
  <si>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</si>
  <si>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</si>
  <si>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</si>
  <si>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</si>
  <si>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</si>
  <si>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СОГЛАСОВАНО</t>
  </si>
  <si>
    <t>Начальник управления образования администрации городского округа Мытищи Московской области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</si>
  <si>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</si>
  <si>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</si>
  <si>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</si>
  <si>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</si>
  <si>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</si>
  <si>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</si>
  <si>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</si>
  <si>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</si>
  <si>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</si>
  <si>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</si>
  <si>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</si>
  <si>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</si>
  <si>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</si>
  <si>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</si>
  <si>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</si>
  <si>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</si>
  <si>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</si>
  <si>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</si>
  <si>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3</t>
  </si>
  <si>
    <t>6</t>
  </si>
  <si>
    <t>7</t>
  </si>
  <si>
    <t>8</t>
  </si>
  <si>
    <t>9</t>
  </si>
  <si>
    <t>10</t>
  </si>
  <si>
    <t>57</t>
  </si>
  <si>
    <t>[Педагогические работники ("указные")], [Преподаватель],</t>
  </si>
  <si>
    <t>Итого:</t>
  </si>
  <si>
    <t>субсидии на иные цели</t>
  </si>
  <si>
    <t>22</t>
  </si>
  <si>
    <t>[Педагогические работники ("указные")], [Советник директора по воспитанию и взаимодействию с детскими общественными организациями],</t>
  </si>
  <si>
    <t>52</t>
  </si>
  <si>
    <t>[Административно-управленческий персонал ("указные")], [Заведующий хозяйством (завхоз)],</t>
  </si>
  <si>
    <t>53</t>
  </si>
  <si>
    <t>[Учебно-вспомогательный персонал], [Младший воспитатель],</t>
  </si>
  <si>
    <t>54</t>
  </si>
  <si>
    <t>[Младший обслуживающий персонал], [Рабочий по комплексному обслуживанию здания],</t>
  </si>
  <si>
    <t>55</t>
  </si>
  <si>
    <t>[Младший обслуживающий персонал], [Машинист по стирке и ремонту спецодежды],</t>
  </si>
  <si>
    <t>56</t>
  </si>
  <si>
    <t>[Младший обслуживающий персонал], [Повар],</t>
  </si>
  <si>
    <t>58</t>
  </si>
  <si>
    <t>[Руководящий персонал], [Учитель],</t>
  </si>
  <si>
    <t>59</t>
  </si>
  <si>
    <t>[Младший обслуживающий персонал], [Подсобный рабочий],</t>
  </si>
  <si>
    <t>субсидии на выполнение государственного (муниципального) задания</t>
  </si>
  <si>
    <t>[Руководящий персонал], [Директор],</t>
  </si>
  <si>
    <t>[Руководящий персонал], [Заместитель директора образовательного учреждения],</t>
  </si>
  <si>
    <t>[Учебно-вспомогательный персонал], [Секретарь учебной части],</t>
  </si>
  <si>
    <t>[Руководящий персонал], [Заведующий хозяйством (завхоз)],</t>
  </si>
  <si>
    <t>[Учебно-вспомогательный персонал], [Ведущий -инженер],</t>
  </si>
  <si>
    <t>[Учебно-вспомогательный персонал], [Специалист по закупкам],</t>
  </si>
  <si>
    <t>11</t>
  </si>
  <si>
    <t>[Учебно-вспомогательный персонал], [Документовед],</t>
  </si>
  <si>
    <t>12</t>
  </si>
  <si>
    <t>[Учебно-вспомогательный персонал], [Специалист по кадрам],</t>
  </si>
  <si>
    <t>13</t>
  </si>
  <si>
    <t>[Учебно-вспомогательный персонал], [Лаборант],</t>
  </si>
  <si>
    <t>14</t>
  </si>
  <si>
    <t>[Младший обслуживающий персонал], [Уборщик служебных помещений],</t>
  </si>
  <si>
    <t>15</t>
  </si>
  <si>
    <t>[Младший обслуживающий персонал], [Гардеробщик],</t>
  </si>
  <si>
    <t>16</t>
  </si>
  <si>
    <t>[Младший обслуживающий персонал], [Дворник],</t>
  </si>
  <si>
    <t>17</t>
  </si>
  <si>
    <t>[Работники культуры], [Заведующий библиотекой],</t>
  </si>
  <si>
    <t>18</t>
  </si>
  <si>
    <t>[Работники культуры], [Библиотекарь],</t>
  </si>
  <si>
    <t>19</t>
  </si>
  <si>
    <t>[Педагогические работники ("указные")], [Тьютор],</t>
  </si>
  <si>
    <t>20</t>
  </si>
  <si>
    <t>[Педагогические работники ("указные")], [Учитель-логопед],</t>
  </si>
  <si>
    <t>21</t>
  </si>
  <si>
    <t>[Педагогические работники ("указные")], [Учитель-дефектолог],</t>
  </si>
  <si>
    <t>23</t>
  </si>
  <si>
    <t>[Педагогические работники ("указные")], [Методист],</t>
  </si>
  <si>
    <t>24</t>
  </si>
  <si>
    <t>[Педагогические работники ("указные")], [Педагог-психолог],</t>
  </si>
  <si>
    <t>25</t>
  </si>
  <si>
    <t>[Педагогические работники ("указные")], [Преподаватель-организатор ОБЖ],</t>
  </si>
  <si>
    <t>26</t>
  </si>
  <si>
    <t>[Педагогические работники ("указные")], [Педагог дополнительного образования],</t>
  </si>
  <si>
    <t>27</t>
  </si>
  <si>
    <t>[Педагогические работники ("указные")], [Социальный педагог],</t>
  </si>
  <si>
    <t>28</t>
  </si>
  <si>
    <t>[Педагогические работники ("указные")], [Учитель],</t>
  </si>
  <si>
    <t>29</t>
  </si>
  <si>
    <t>[Педагогические работники ("указные")], [Воспитатель],</t>
  </si>
  <si>
    <t>30</t>
  </si>
  <si>
    <t>31</t>
  </si>
  <si>
    <t>32</t>
  </si>
  <si>
    <t>33</t>
  </si>
  <si>
    <t>34</t>
  </si>
  <si>
    <t>[Педагогические работники ("указные")], [Музыкальный руководитель],</t>
  </si>
  <si>
    <t>35</t>
  </si>
  <si>
    <t>[Педагогические работники ("указные")], [Инструктор по физической культуре],</t>
  </si>
  <si>
    <t>36</t>
  </si>
  <si>
    <t>37</t>
  </si>
  <si>
    <t>[Руководящий персонал], [Заведующий производством (шеф-повар)],</t>
  </si>
  <si>
    <t>38</t>
  </si>
  <si>
    <t>39</t>
  </si>
  <si>
    <t>[Младший обслуживающий персонал], [Рабочий по комплексному обслуживанию зданий],</t>
  </si>
  <si>
    <t>40</t>
  </si>
  <si>
    <t>[Учебно-вспомогательный персонал], [Специалист по охране труда],</t>
  </si>
  <si>
    <t>41</t>
  </si>
  <si>
    <t>[Учебно-вспомогательный персонал], [делопроизводитель],</t>
  </si>
  <si>
    <t>42</t>
  </si>
  <si>
    <t>43</t>
  </si>
  <si>
    <t>[Младший обслуживающий персонал], [Кухонный рабочий],</t>
  </si>
  <si>
    <t>44</t>
  </si>
  <si>
    <t>[Младший обслуживающий персонал], [Кладовщик],</t>
  </si>
  <si>
    <t>45</t>
  </si>
  <si>
    <t>[Младший обслуживающий персонал], [Кастелянша],</t>
  </si>
  <si>
    <t>46</t>
  </si>
  <si>
    <t>[Младший обслуживающий персонал], [Грузчик],</t>
  </si>
  <si>
    <t>47</t>
  </si>
  <si>
    <t>48</t>
  </si>
  <si>
    <t>[Младший обслуживающий персонал], [Оператор хлораторной установки],</t>
  </si>
  <si>
    <t>49</t>
  </si>
  <si>
    <t>[Младший обслуживающий персонал], [Машинист по стирке белья],</t>
  </si>
  <si>
    <t>50</t>
  </si>
  <si>
    <t>51</t>
  </si>
  <si>
    <t>2. Расчеты (обоснования) расходов на социальные и иные выплаты населению (266)</t>
  </si>
  <si>
    <t>Размер одной выплаты, руб</t>
  </si>
  <si>
    <t>Количество выплат в год</t>
  </si>
  <si>
    <t>Общая сумма выплат, руб (гр.3 х гр.4)</t>
  </si>
  <si>
    <t>[Пособие за первые три дня временной нетрудоспособности]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</si>
  <si>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</si>
  <si>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</si>
  <si>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</si>
  <si>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</si>
  <si>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</si>
  <si>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</si>
  <si>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выплат персоналу по уходу за ребенком (-)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</si>
  <si>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</si>
  <si>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</si>
  <si>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</si>
  <si>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</si>
  <si>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</si>
  <si>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</si>
  <si>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</si>
  <si>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[Бюджет пенсионного фонда РФ],</t>
  </si>
  <si>
    <t>2. Расчеты (обоснования) расходов на социальные и иные выплаты населению (264)</t>
  </si>
  <si>
    <t>2. Расчеты (обоснования) расходов на социальные и иные выплаты населению (296)</t>
  </si>
  <si>
    <t>3. Расчеты (обоснования) расходов на оплату налога на имущество, налога на землю и прочих налогов и сборов (296)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</si>
  <si>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</si>
  <si>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</si>
  <si>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</si>
  <si>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4. Расчеты (обоснования) расходов на безвозмездные перечисления организациям (296)</t>
  </si>
  <si>
    <t>5. Расчеты (обоснования) прочих расходов (кроме расходов на закупку товаров, работ, услуг) (295)</t>
  </si>
  <si>
    <t>[Штрафы, пени]</t>
  </si>
  <si>
    <t>5. Расчеты (обоснования) прочих расходов (кроме расходов на закупку товаров, работ, услуг) (212)</t>
  </si>
  <si>
    <t>[Прочие выплаты персоналу]</t>
  </si>
  <si>
    <t>[Прочие расходы]</t>
  </si>
  <si>
    <t>6. Расчеты (обоснования) расходов на закупки товаров, работ, услуг (223)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</si>
  <si>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</si>
  <si>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</si>
  <si>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</si>
  <si>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</si>
  <si>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[Коммунальные услуги(за счет предпринимательской деятельности)] [223]</t>
  </si>
  <si>
    <t>Итого по карточке:</t>
  </si>
  <si>
    <t>Всего:</t>
  </si>
  <si>
    <t>6. Расчеты (обоснования) расходов на закупки товаров, работ, услуг (225)</t>
  </si>
  <si>
    <t>63</t>
  </si>
  <si>
    <t>[Расходы на закупки товаров, работ, услуг] [Работы, услуги по содержанию имущества за счет остатка на 01.01.2023г] [225]</t>
  </si>
  <si>
    <t>67</t>
  </si>
  <si>
    <t>[Расходы на закупки товаров, работ, услуг] [Работы, услуги по содержанию имущества (дошк.отд.)] [225]</t>
  </si>
  <si>
    <t>6. Расчеты (обоснования) расходов на закупки товаров, работ, услуг (226)</t>
  </si>
  <si>
    <t>68</t>
  </si>
  <si>
    <t>[Расходы на закупки товаров, работ, услуг] [Прочие работы, услуги (шк. отд.)] [226]</t>
  </si>
  <si>
    <t>6. Расчеты (обоснования) расходов на закупки товаров, работ, услуг (310)</t>
  </si>
  <si>
    <t>[Расходы на закупки товаров, работ, услуг] [Приобретение ОС (за счет предпринимательской деятельности)] [310]</t>
  </si>
  <si>
    <t>[Расходы на закупки товаров, работ, услуг] [Приобретение основных средств за счет остатка на 01.01.2023] [310]</t>
  </si>
  <si>
    <t>6. Расчеты (обоснования) расходов на закупки товаров, работ, услуг (342)</t>
  </si>
  <si>
    <t>[Расходы на закупки товаров, работ, услуг] [Питание (за счет предпринимательской деятельности)] [342]</t>
  </si>
  <si>
    <t>6. Расчеты (обоснования) расходов на закупки товаров, работ, услуг (344)</t>
  </si>
  <si>
    <t>70</t>
  </si>
  <si>
    <t>[Расходы на закупки товаров, работ, услуг] [Увеличение стоимости строительных материалов] [344]</t>
  </si>
  <si>
    <t>6. Расчеты (обоснования) расходов на закупки товаров, работ, услуг (346)</t>
  </si>
  <si>
    <t>[Расходы на закупки товаров, работ, услуг] [Приобретение прочих МЗ (за счет предпринимательской деятельности)] [346]</t>
  </si>
  <si>
    <t>71</t>
  </si>
  <si>
    <t>[Расходы на закупки товаров, работ, услуг] [Род.плата] [346]</t>
  </si>
  <si>
    <t>72</t>
  </si>
  <si>
    <t>[Расходы на закупки товаров, работ, услуг] [остаток] [346]</t>
  </si>
  <si>
    <t>6. Расчеты (обоснования) расходов на закупки товаров, работ, услуг (221)</t>
  </si>
  <si>
    <t>[Расходы на закупки товаров, работ, услуг] [Абонентская плата за номер (0701)] [221]</t>
  </si>
  <si>
    <t>[Расходы на закупки товаров, работ, услуг] [Абонентская плата за номер (0702)] [221]</t>
  </si>
  <si>
    <t>[Расходы на закупки товаров, работ, услуг] [Выплаты кредиторской задолженности за счет остатка 2022г.] [221]</t>
  </si>
  <si>
    <t>62</t>
  </si>
  <si>
    <t>[Расходы на закупки товаров, работ, услуг] [Создание резервных каналов связи в пунктах проведения ГИА] [221]</t>
  </si>
  <si>
    <t>[Расходы на закупки товаров, работ, услуг] [Коммунальные услуги по холодному водоснабжению (0701)] [223]</t>
  </si>
  <si>
    <t>[Расходы на закупки товаров, работ, услуг] [Оказание услуг по обращению с твердыми коммунальными отходами (0701)] [223]</t>
  </si>
  <si>
    <t>[Расходы на закупки товаров, работ, услуг] [Коммунальные услуги по холодному водоснабжению (0702)] [223]</t>
  </si>
  <si>
    <t>[Расходы на закупки товаров, работ, услуг] [Оказание услуг по обращению с твердыми коммунальными отходами (0702)] [223]</t>
  </si>
  <si>
    <t>[Расходы на закупки товаров, работ, услуг] [Выплаты кредиторской задолженности за счет остатка 2022г.] [223]</t>
  </si>
  <si>
    <t>[Расходы на закупки товаров, работ, услуг] [Услуги по дезинсекции и дератизации (0701)] [225]</t>
  </si>
  <si>
    <t>[Расходы на закупки товаров, работ, услуг] [Лабораторные исследования питьевой воды (0701)] [225]</t>
  </si>
  <si>
    <t>[Расходы на закупки товаров, работ, услуг] [Очистка скатных кровель (0701)] [225]</t>
  </si>
  <si>
    <t>[Расходы на закупки товаров, работ, услуг] [Услуги по дезинсекции и дератизации (0702)] [225]</t>
  </si>
  <si>
    <t>[Расходы на закупки товаров, работ, услуг] [Лабораторные исследования питьевой воды (0702)] [225]</t>
  </si>
  <si>
    <t>[Расходы на закупки товаров, работ, услуг] [Комплексное обслуживание систем здания (0702)] [225]</t>
  </si>
  <si>
    <t>[Расходы на закупки товаров, работ, услуг] [Выплаты кредиторской задолженности за счет остатка 2022г.] [225]</t>
  </si>
  <si>
    <t>[Расходы на закупки товаров, работ, услуг] [ТО медоборудования 0701] [225]</t>
  </si>
  <si>
    <t>73</t>
  </si>
  <si>
    <t>[Расходы на закупки товаров, работ, услуг] [Оказание услуги по техническому обслуживанию (модернизация инженерных систем) 0702] [225]</t>
  </si>
  <si>
    <t>74</t>
  </si>
  <si>
    <t>[Расходы на закупки товаров, работ, услуг] [ТО медоборудования 0702] [225]</t>
  </si>
  <si>
    <t>[Расходы на закупки товаров, работ, услуг] [Гигиеническое обучение сотрудников (0701)] [226]</t>
  </si>
  <si>
    <t>[Расходы на закупки товаров, работ, услуг] [Ежегодный медицинский осмотр сотрудников (0701)] [226]</t>
  </si>
  <si>
    <t>[Расходы на закупки товаров, работ, услуг] [Выезды подразделений вневедомственной охраны (0701)] [226]</t>
  </si>
  <si>
    <t>[Расходы на закупки товаров, работ, услуг] [Гигиеническое обучение сотрудников (0702)] [226]</t>
  </si>
  <si>
    <t>[Расходы на закупки товаров, работ, услуг] [Ежегодный медицинский осмотр сотрудников (0702)] [226]</t>
  </si>
  <si>
    <t>[Расходы на закупки товаров, работ, услуг] [Выезды подразделений вневедомственной охраны (0702)] [226]</t>
  </si>
  <si>
    <t>[Расходы на закупки товаров, работ, услуг] [ПО для заполнения аттестатов 0702] [226]</t>
  </si>
  <si>
    <t>[Расходы на закупки товаров, работ, услуг] [Охрана учреждений (0702)] [226]</t>
  </si>
  <si>
    <t>[Расходы на закупки товаров, работ, услуг] [Компенсация работникам, привлекаемым к проведению ГИА (0702)] [226]</t>
  </si>
  <si>
    <t>[Расходы на закупки товаров, работ, услуг] [Техническое обслуживание системы видеонаблюдения на ЕГЭ] [226]</t>
  </si>
  <si>
    <t>[Расходы на закупки товаров, работ, услуг] [Выплаты кредиторской задолженности за счет остатка 2022г.] [226]</t>
  </si>
  <si>
    <t>69</t>
  </si>
  <si>
    <t>[Расходы на закупки товаров, работ, услуг] [Охрана учреждений] [226]</t>
  </si>
  <si>
    <t>[Расходы на закупки товаров, работ, услуг] [Учебные расходы (госстандарт) (0701)] [310]</t>
  </si>
  <si>
    <t>[Расходы на закупки товаров, работ, услуг] [Учебные расходы (госстандарт) (0702)] [310]</t>
  </si>
  <si>
    <t>[Расходы на закупки товаров, работ, услуг] [Учебные расходы (госстандарт) (0703)] [310]</t>
  </si>
  <si>
    <t>[Расходы на закупки товаров, работ, услуг] [Приобретение станции сканирования для ЕГЭ, лазерных принтеров, станции печати, станции авторизации, потокового сканера, блокиратор сотовой связи] [310]</t>
  </si>
  <si>
    <t>[Расходы на закупки товаров, работ, услуг] [Ноутбуки для КЕГЭ] [310]</t>
  </si>
  <si>
    <t>61</t>
  </si>
  <si>
    <t>[Расходы на закупки товаров, работ, услуг] [Приобретение мебели за счет остатка 2022 года] [310]</t>
  </si>
  <si>
    <t>75</t>
  </si>
  <si>
    <t>[Расходы на закупки товаров, работ, услуг] [Услуги по совершенствованию существующей системы безопасности. Устройство пропускного пункта 0702] [310]</t>
  </si>
  <si>
    <t>77</t>
  </si>
  <si>
    <t>[Расходы на закупки товаров, работ, услуг] [КПП] [310]</t>
  </si>
  <si>
    <t>64</t>
  </si>
  <si>
    <t>[Расходы на закупки товаров, работ, услуг] [Возмещение расходов из областного бюджета на продукты питания для мобилизованных граждан за счет остатка 2022г.] [342]</t>
  </si>
  <si>
    <t>[Расходы на закупки товаров, работ, услуг] [Приобретение (изготовление) твердых обложек к аттестатам (0702)] [346]</t>
  </si>
  <si>
    <t>[Расходы на закупки товаров, работ, услуг] [Приобретение прочих материальных запасов (0702)] [346]</t>
  </si>
  <si>
    <t>60</t>
  </si>
  <si>
    <t>[Расходы на закупки товаров, работ, услуг] [Расходные материалы для пунктов ЕГЭ (бумага, картриджи, гарнитура)] [346]</t>
  </si>
  <si>
    <t>79</t>
  </si>
  <si>
    <t>[Расходы на закупки товаров, работ, услуг] [Учебники 0701] [346]</t>
  </si>
  <si>
    <t>6. Расчеты (обоснования) расходов на закупки товаров, работ, услуг (349)</t>
  </si>
  <si>
    <t>[Расходы на закупки товаров, работ, услуг] [Приобретение медалей, грамот, похвальных грамот, аттестатов (бланков строгой отчётности) (0702)] [349]</t>
  </si>
  <si>
    <t>[Расходы на закупки товаров, работ, услуг] [Услуги связи] [221]</t>
  </si>
  <si>
    <t>[Расходы на закупки товаров, работ, услуг] [Коммунальные услуги] [223]</t>
  </si>
  <si>
    <t>[Расходы на закупки товаров, работ, услуг] [Работы, услуги по содержанию имущества] [225]</t>
  </si>
  <si>
    <t>[Расходы на закупки товаров, работ, услуг] [Прочие работы,услуги] [226]</t>
  </si>
  <si>
    <t>66</t>
  </si>
  <si>
    <t>[Расходы на закупки товаров, работ, услуг] [Приобретение продуктов питания (мобилизованные)] [342]</t>
  </si>
  <si>
    <t>[Расходы на закупки товаров, работ, услуг] [Коммунальные услуги по отоплению (0701)] [223]</t>
  </si>
  <si>
    <t>[Расходы на закупки товаров, работ, услуг] [Коммунальные услуги по энергоснабжению (0701)] [223]</t>
  </si>
  <si>
    <t>[Расходы на закупки товаров, работ, услуг] [Коммунальные услуги по отоплению (0702)] [223]</t>
  </si>
  <si>
    <t>[Расходы на закупки товаров, работ, услуг] [Коммунальные услуги по энергоснабжению (0702)] [223]</t>
  </si>
  <si>
    <t>76</t>
  </si>
  <si>
    <t>[Расходы на закупки товаров, работ, услуг] [Отопление ПФ ДОД] [223]</t>
  </si>
  <si>
    <t>78</t>
  </si>
  <si>
    <t>[Расходы на закупки товаров, работ, услуг] [Закупка энергетических ресурсов] [223]</t>
  </si>
  <si>
    <t>6.1. Расчеты (обоснования) расходов на оплату  услуг связи</t>
  </si>
  <si>
    <t>Количество номеров</t>
  </si>
  <si>
    <t>Количество платежей в год</t>
  </si>
  <si>
    <t>Стоимость за единицу, руб</t>
  </si>
  <si>
    <t>Сумма, руб (гр. 3 х гр. 4 х гр.5)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</si>
  <si>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</si>
  <si>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</si>
  <si>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</si>
  <si>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2023 год (на текущий финансовый год)</t>
  </si>
  <si>
    <t>на 2024 год (на первый год планового периода)</t>
  </si>
  <si>
    <t>на 2025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</si>
  <si>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</si>
  <si>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</si>
  <si>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</si>
  <si>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</si>
  <si>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</si>
  <si>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</si>
  <si>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</si>
  <si>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0702</t>
  </si>
  <si>
    <t>0701</t>
  </si>
  <si>
    <t>2.2. Расчет доходов от оказания услуг (выполнения работ) в рамках установленного государственного задания</t>
  </si>
  <si>
    <t>0703</t>
  </si>
  <si>
    <t>Кл.рук</t>
  </si>
  <si>
    <t>пф дод</t>
  </si>
  <si>
    <t>0702 охрана</t>
  </si>
  <si>
    <t>0701 охрана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</si>
  <si>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</si>
  <si>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</si>
  <si>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</si>
  <si>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</si>
  <si>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</si>
  <si>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</si>
  <si>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S</t>
  </si>
  <si>
    <t>ФБ</t>
  </si>
  <si>
    <t>Обеспечение деятельности советников директора</t>
  </si>
  <si>
    <t>Приобретение продуктов питания (мобилизованные)</t>
  </si>
  <si>
    <t>Посещение занятий по дополнительным образовательным программам</t>
  </si>
  <si>
    <t>Стипендия учащимся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</si>
  <si>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</si>
  <si>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</si>
  <si>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</si>
  <si>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</si>
  <si>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</si>
  <si>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</si>
  <si>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</si>
  <si>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</si>
  <si>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Справочно</t>
  </si>
  <si>
    <t>Группы контроля</t>
  </si>
  <si>
    <t>Группа контроля</t>
  </si>
  <si>
    <t>ПЛАН</t>
  </si>
  <si>
    <t>Тип</t>
  </si>
  <si>
    <t>Категория</t>
  </si>
  <si>
    <t>Наименование</t>
  </si>
  <si>
    <t>Код</t>
  </si>
  <si>
    <t>КБК</t>
  </si>
  <si>
    <t>Лимит</t>
  </si>
  <si>
    <t>Затраты</t>
  </si>
  <si>
    <t>Расхождение</t>
  </si>
  <si>
    <t>Б</t>
  </si>
  <si>
    <t>Школы; Гимназии; Лиц</t>
  </si>
  <si>
    <t>Дистанц</t>
  </si>
  <si>
    <t>Обучения детей-инвалидов дистанционно (РБ)</t>
  </si>
  <si>
    <t> - </t>
  </si>
  <si>
    <t>ФОТ_ОТ1</t>
  </si>
  <si>
    <t>ФОТ педагогических работников</t>
  </si>
  <si>
    <t>ФОТ_ОТ2</t>
  </si>
  <si>
    <t>ФОТ АХП, учебно-вспомогательного и прочего персонала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</si>
  <si>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</si>
  <si>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31.08.2023</t>
  </si>
  <si>
    <t>Вид финансового обеспечения:</t>
  </si>
  <si>
    <t>Субсидия на финансовое обеспечение выполнения государственного задания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</si>
  <si>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</si>
  <si>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</si>
  <si>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</si>
  <si>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</si>
  <si>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</si>
  <si>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</si>
  <si>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</si>
  <si>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</si>
  <si>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</si>
  <si>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</si>
  <si>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211</t>
  </si>
  <si>
    <t>Реализация основных общеобразовательных программ среднего общего образования (Очная)</t>
  </si>
  <si>
    <t>З/п АХП, учебно-вспомогательные и иные работники (КВР 111) МБ</t>
  </si>
  <si>
    <t>План 2023</t>
  </si>
  <si>
    <t>(комментарий не заполнен)</t>
  </si>
  <si>
    <t>План 2024</t>
  </si>
  <si>
    <t>План 2025</t>
  </si>
  <si>
    <t>З/п компенсации за ГИА (КВР 111) РБ</t>
  </si>
  <si>
    <t>213</t>
  </si>
  <si>
    <t>Начисления на оплату труда (АХП, учебно-вспомогат. и прочие) (КВР 119) МБ</t>
  </si>
  <si>
    <t>Реализация основных общеобразовательных программ дошкольного образования (группа полного дня, очная, от 1 года до 3 лет)</t>
  </si>
  <si>
    <t>Реализация основных общеобразовательных программ начального общего образования (очная)</t>
  </si>
  <si>
    <t>Начисления на оплату труда (работники, привлекаемые к проведению ГИА) (КВР 119) РБ</t>
  </si>
  <si>
    <t>226</t>
  </si>
  <si>
    <t>Прочие работы, услуги (КВР 244) МБ</t>
  </si>
  <si>
    <t>Реализация основных общеобразовательных программ основного общего образования (очная)</t>
  </si>
  <si>
    <t>Компенсация работникам, привлекаемым к проведению ГИА (КВР 244) РБ</t>
  </si>
  <si>
    <t>310</t>
  </si>
  <si>
    <t>Увеличение стоимости основных средств (КВР 244) МБ</t>
  </si>
  <si>
    <t>Увеличение стоимости основных средств (учебной литературы и игр) (КВР 244) РБ</t>
  </si>
  <si>
    <t>346</t>
  </si>
  <si>
    <t>Увеличение стоимости прочих оборотных запасов (учебной литературы и игр) (КВР 244) РБ</t>
  </si>
  <si>
    <t>Субсидии на иные цели</t>
  </si>
  <si>
    <t>612-0701.03 1 02S2880.612</t>
  </si>
  <si>
    <t>Заработная плата (КВР 111) ЦС</t>
  </si>
  <si>
    <t>223</t>
  </si>
  <si>
    <t>Коммунальные услуги (КВР 247) ЦС</t>
  </si>
  <si>
    <t>Приносящая доход деятельность</t>
  </si>
  <si>
    <t>ПДД8-0000.00 0 0000000.000</t>
  </si>
  <si>
    <t>Увеличение стоимости основных средств (КВР 244) ПД</t>
  </si>
  <si>
    <t>342</t>
  </si>
  <si>
    <t>Увеличение стоимости продуктов питания (КВР 244) ПД</t>
  </si>
  <si>
    <t>Обязательное медицинское страхование</t>
  </si>
  <si>
    <t>Изменения отсутствуют</t>
  </si>
  <si>
    <t>Перечень ошибок по отчету (не является приложением к отчету)</t>
  </si>
  <si>
    <t>Дата и время выгрузки</t>
  </si>
  <si>
    <t>04.09.23</t>
  </si>
  <si>
    <t>Логин</t>
  </si>
  <si>
    <t>MOMOMUN_MYTISH_4</t>
  </si>
  <si>
    <t>Организация</t>
  </si>
  <si>
    <t>Описание ошибки</t>
  </si>
  <si>
    <t>Предупреждение</t>
  </si>
  <si>
    <t>XJUSTIFY_EXP_DIFF1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</si>
  <si>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оплату труда; КВР: 111; КОСГУ: 211; ФО: Приносящая доход деятельность; План: 3 971 000,00 руб.; Обоснование: 0,00 руб.; Расхождение: 3 971 000,00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</si>
  <si>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оплату труда; КВР: 111; КОСГУ: 211; ФО: Субсидия ГЗ; План: 105 358 656,06 руб.; Обоснование: 0,00 руб.; Расхождение: 105 358 656,06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</si>
  <si>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оплату труда; КВР: 111; КОСГУ: 211; ФО: Субсидии на иные цели; План: 4 835 301,97 руб.; Обоснование: 0,00 руб.; Расхождение: 4 835 301,97 руб.</t>
  </si>
  <si>
    <t>Имеются расхождения между заполненными плановыми затратами и таблицей-обоснованием (План 1 год) - Форма: Расчеты (обоснования) прочих расходов (кроме расходов на закупку товаров, работ, услуг); КВР: 112; КОСГУ: 212; ФО: Субсидии на иные цели; План: 400 000,00 руб.; Обоснование: 0,00 руб.; Расхождение: 400 000,00 руб.</t>
  </si>
  <si>
    <t>Имеются расхождения между заполненными плановыми затратами и таблицей-обоснованием (План 1 год) - Форма: Расчеты (обоснования) страховых взносов на обязательное страхование; КВР: 119; КОСГУ: 213; ФО: Приносящая доход деятельность; План: 1 209 000,00 руб.; Обоснование: 0,00 руб.; Расхождение: 1 209 000,00 руб.</t>
  </si>
  <si>
    <t>Имеются расхождения между заполненными плановыми затратами и таблицей-обоснованием (План 1 год) - Форма: Расчеты (обоснования) страховых взносов на обязательное страхование; КВР: 119; КОСГУ: 213; ФО: Субсидия ГЗ; План: 31 817 683,94 руб.; Обоснование: 0,00 руб.; Расхождение: 31 817 683,94 руб.</t>
  </si>
  <si>
    <t>Имеются расхождения между заполненными плановыми затратами и таблицей-обоснованием (План 1 год) - Форма: Расчеты (обоснования) страховых взносов на обязательное страхование; КВР: 119; КОСГУ: 213; ФО: Субсидии на иные цели; План: 1 460 261,63 руб.; Обоснование: 0,00 руб.; Расхождение: 1 460 261,63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</si>
  <si>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310; ФО: Приносящая доход деятельность; План: 900 000,00 руб.; Обоснование: 0,00 руб.; Расхождение: 900 000,00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</si>
  <si>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310; ФО: Субсидия ГЗ; План: 4 335 000,00 руб.; Обоснование: 0,00 руб.; Расхождение: 4 335 000,00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</si>
  <si>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310; ФО: Субсидии на иные цели; План: 99 050,87 руб.; Обоснование: 0,00 руб.; Расхождение: 99 050,87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</si>
  <si>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221; ФО: Субсидия ГЗ; План: 36 932,00 руб.; Обоснование: 0,00 руб.; Расхождение: 36 932,00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</si>
  <si>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221; ФО: Субсидии на иные цели; План: 26 914,00 руб.; Обоснование: 0,00 руб.; Расхождение: 26 914,00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</si>
  <si>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223; ФО: Приносящая доход деятельность; План: 70 000,00 руб.; Обоснование: 0,00 руб.; Расхождение: 70 000,00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</si>
  <si>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223; ФО: Субсидия ГЗ; План: 1 820 000,00 руб.; Обоснование: 0,00 руб.; Расхождение: 1 820 000,00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</si>
  <si>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223; ФО: Субсидии на иные цели; План: 205 490,44 руб.; Обоснование: 0,00 руб.; Расхождение: 205 490,44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</si>
  <si>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225; ФО: Субсидия ГЗ; План: 2 090 708,00 руб.; Обоснование: 0,00 руб.; Расхождение: 2 090 708,00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</si>
  <si>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225; ФО: Субсидии на иные цели; План: 334 192,00 руб.; Обоснование: 0,00 руб.; Расхождение: 334 192,00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</si>
  <si>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226; ФО: Субсидия ГЗ; План: 5 610 215,00 руб.; Обоснование: 0,00 руб.; Расхождение: 5 610 215,00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</si>
  <si>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226; ФО: Субсидии на иные цели; План: 1 495 244,40 руб.; Обоснование: 0,00 руб.; Расхождение: 1 495 244,40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</si>
  <si>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342; ФО: Приносящая доход деятельность; План: 13 248 974,84 руб.; Обоснование: 0,00 руб.; Расхождение: 13 248 974,84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</si>
  <si>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346; ФО: Приносящая доход деятельность; План: 1 201 000,00 руб.; Обоснование: 0,00 руб.; Расхождение: 1 201 000,00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</si>
  <si>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346; ФО: Субсидия ГЗ; План: 526 439,00 руб.; Обоснование: 0,00 руб.; Расхождение: 526 439,00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</si>
  <si>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349; ФО: Субсидия ГЗ; План: 34 560,00 руб.; Обоснование: 0,00 руб.; Расхождение: 34 560,00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</si>
  <si>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247; КОСГУ: 223; ФО: Приносящая доход деятельность; План: 43 000,00 руб.; Обоснование: 0,00 руб.; Расхождение: 43 000,00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</si>
  <si>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247; КОСГУ: 223; ФО: Субсидия ГЗ; План: 6 063 693,98 руб.; Обоснование: 0,00 руб.; Расхождение: 6 063 693,98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</si>
  <si>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247; КОСГУ: 223; ФО: Субсидии на иные цели; План: 760 000,00 руб.; Обоснование: 0,00 руб.; Расхождение: 760 000,00 руб.</t>
  </si>
  <si>
    <t>XJUSTIFY_EXP_DIFF2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</si>
  <si>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оплату труда; КВР: 111; КОСГУ: 211; ФО: Приносящая доход деятельность; План: 3 971 000,00 руб.; Обоснование: 0,00 руб.; Расхождение: 3 971 000,00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</si>
  <si>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оплату труда; КВР: 111; КОСГУ: 211; ФО: Субсидия ГЗ; План: 105 358 656,06 руб.; Обоснование: 0,00 руб.; Расхождение: 105 358 656,06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</si>
  <si>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оплату труда; КВР: 111; КОСГУ: 211; ФО: Субсидии на иные цели; План: 4 835 301,97 руб.; Обоснование: 0,00 руб.; Расхождение: 4 835 301,97 руб.</t>
  </si>
  <si>
    <t>Имеются расхождения между заполненными плановыми затратами и таблицей-обоснованием (План 2 год) - Форма: Расчеты (обоснования) прочих расходов (кроме расходов на закупку товаров, работ, услуг); КВР: 112; КОСГУ: 212; ФО: Субсидии на иные цели; План: 400 000,00 руб.; Обоснование: 0,00 руб.; Расхождение: 400 000,00 руб.</t>
  </si>
  <si>
    <t>Имеются расхождения между заполненными плановыми затратами и таблицей-обоснованием (План 2 год) - Форма: Расчеты (обоснования) страховых взносов на обязательное страхование; КВР: 119; КОСГУ: 213; ФО: Приносящая доход деятельность; План: 1 209 000,00 руб.; Обоснование: 0,00 руб.; Расхождение: 1 209 000,00 руб.</t>
  </si>
  <si>
    <t>Имеются расхождения между заполненными плановыми затратами и таблицей-обоснованием (План 2 год) - Форма: Расчеты (обоснования) страховых взносов на обязательное страхование; КВР: 119; КОСГУ: 213; ФО: Субсидия ГЗ; План: 31 817 683,94 руб.; Обоснование: 0,00 руб.; Расхождение: 31 817 683,94 руб.</t>
  </si>
  <si>
    <t>Имеются расхождения между заполненными плановыми затратами и таблицей-обоснованием (План 2 год) - Форма: Расчеты (обоснования) страховых взносов на обязательное страхование; КВР: 119; КОСГУ: 213; ФО: Субсидии на иные цели; План: 1 460 261,63 руб.; Обоснование: 0,00 руб.; Расхождение: 1 460 261,63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</si>
  <si>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310; ФО: Приносящая доход деятельность; План: 900 000,00 руб.; Обоснование: 0,00 руб.; Расхождение: 900 000,00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</si>
  <si>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310; ФО: Субсидия ГЗ; План: 4 335 000,00 руб.; Обоснование: 0,00 руб.; Расхождение: 4 335 000,00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</si>
  <si>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310; ФО: Субсидии на иные цели; План: 99 050,87 руб.; Обоснование: 0,00 руб.; Расхождение: 99 050,87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</si>
  <si>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221; ФО: Субсидия ГЗ; План: 36 932,00 руб.; Обоснование: 0,00 руб.; Расхождение: 36 932,00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</si>
  <si>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221; ФО: Субсидии на иные цели; План: 26 914,00 руб.; Обоснование: 0,00 руб.; Расхождение: 26 914,00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</si>
  <si>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223; ФО: Приносящая доход деятельность; План: 70 000,00 руб.; Обоснование: 0,00 руб.; Расхождение: 70 000,00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</si>
  <si>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223; ФО: Субсидия ГЗ; План: 1 820 000,00 руб.; Обоснование: 0,00 руб.; Расхождение: 1 820 000,00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</si>
  <si>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223; ФО: Субсидии на иные цели; План: 205 490,44 руб.; Обоснование: 0,00 руб.; Расхождение: 205 490,44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</si>
  <si>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225; ФО: Субсидия ГЗ; План: 2 090 708,00 руб.; Обоснование: 0,00 руб.; Расхождение: 2 090 708,00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</si>
  <si>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225; ФО: Субсидии на иные цели; План: 334 192,00 руб.; Обоснование: 0,00 руб.; Расхождение: 334 192,00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</si>
  <si>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226; ФО: Субсидия ГЗ; План: 5 610 215,00 руб.; Обоснование: 0,00 руб.; Расхождение: 5 610 215,00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</si>
  <si>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226; ФО: Субсидии на иные цели; План: 1 495 244,40 руб.; Обоснование: 0,00 руб.; Расхождение: 1 495 244,40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</si>
  <si>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342; ФО: Приносящая доход деятельность; План: 13 248 974,84 руб.; Обоснование: 0,00 руб.; Расхождение: 13 248 974,84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</si>
  <si>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346; ФО: Приносящая доход деятельность; План: 1 201 000,00 руб.; Обоснование: 0,00 руб.; Расхождение: 1 201 000,00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</si>
  <si>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346; ФО: Субсидия ГЗ; План: 526 439,00 руб.; Обоснование: 0,00 руб.; Расхождение: 526 439,00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</si>
  <si>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349; ФО: Субсидия ГЗ; План: 34 560,00 руб.; Обоснование: 0,00 руб.; Расхождение: 34 560,00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</si>
  <si>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247; КОСГУ: 223; ФО: Приносящая доход деятельность; План: 43 000,00 руб.; Обоснование: 0,00 руб.; Расхождение: 43 000,00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</si>
  <si>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247; КОСГУ: 223; ФО: Субсидия ГЗ; План: 6 063 693,98 руб.; Обоснование: 0,00 руб.; Расхождение: 6 063 693,98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</si>
  <si>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247; КОСГУ: 223; ФО: Субсидии на иные цели; План: 760 000,00 руб.; Обоснование: 0,00 руб.; Расхождение: 760 000,00 руб.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</si>
</sst>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 style="medium"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right" vertical="center" wrapText="1"/>
    </xf>
    <xf numFmtId="0" fontId="20" fillId="22" borderId="20" applyBorder="0">
      <alignment horizontal="righ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1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 applyProtection="1">
      <alignment horizontal="center" vertical="center" wrapText="1"/>
      <protection locked="0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4" fontId="19" fillId="21" borderId="19" applyBorder="0">
      <alignment horizontal="right" vertical="center" wrapText="1" indent="1"/>
    </xf>
    <xf numFmtId="4" fontId="20" fillId="22" borderId="20" applyBorder="0">
      <alignment horizontal="right" vertical="center" wrapText="1" indent="1"/>
    </xf>
    <xf numFmtId="0" fontId="21" fillId="23" borderId="21" applyBorder="0">
      <alignment horizontal="center" vertical="center" wrapText="1"/>
    </xf>
    <xf numFmtId="4" fontId="22" fillId="24" borderId="22" applyBorder="0">
      <alignment horizontal="right" vertical="center" wrapText="1" inden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1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0">
      <alignment horizontal="right" vertical="center" wrapText="1"/>
    </xf>
  </cellXfs>
  <cellStyles>
    <cellStyle name="Normal" xfId="0" builtinId="0" customBuiltin="1"/>
    <cellStyle name="title" xfId="1"/>
    <cellStyle name="left_title" xfId="2"/>
    <cellStyle name="table_head" xfId="3"/>
    <cellStyle name="bold_center_str" xfId="4"/>
    <cellStyle name="bold_left_str" xfId="5"/>
    <cellStyle name="center_str" xfId="6"/>
    <cellStyle name="righr_str" xfId="7"/>
    <cellStyle name="left_str" xfId="8"/>
    <cellStyle name="center_str_small" xfId="9"/>
    <cellStyle name="border_center_str" xfId="10"/>
    <cellStyle name="border_left_str" xfId="11"/>
    <cellStyle name="border_bold_center_str" xfId="12"/>
    <cellStyle name="bottom_center_str" xfId="13"/>
    <cellStyle name="border_bold_left_str" xfId="14"/>
    <cellStyle name="formula_center_str" xfId="15"/>
    <cellStyle name="formula_left_str" xfId="16"/>
    <cellStyle name="border_italic_left_str" xfId="17"/>
    <cellStyle name="border_right_num" xfId="18"/>
    <cellStyle name="formula_left_num" xfId="19"/>
    <cellStyle name="border_bold_right_num" xfId="20"/>
    <cellStyle name="top_border_center_str" xfId="21"/>
    <cellStyle name="bold_border_right_num" xfId="22"/>
    <cellStyle name="right_str" xfId="23"/>
    <cellStyle name="bot_border_left_str" xfId="24"/>
    <cellStyle name="bold_border_center_str" xfId="25"/>
    <cellStyle name="bold_border_right_str" xfId="26"/>
    <cellStyle name="bold_border_left_str" xfId="27"/>
    <cellStyle name="bold_ecp1" xfId="28"/>
    <cellStyle name="bold_ecp2" xfId="29"/>
    <cellStyle name="bold_ecp3" xfId="30"/>
    <cellStyle name="border_bold_right_str" xfId="31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Relationship Id="rId10" Type="http://schemas.openxmlformats.org/officeDocument/2006/relationships/worksheet" Target="worksheets/sheet10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4" t="s">
        <v>0</v>
      </c>
      <c r="L2" s="4"/>
      <c r="M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3"/>
      <c r="L3" s="13"/>
      <c r="M3" s="13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9" t="s">
        <v>1</v>
      </c>
      <c r="L4" s="9"/>
      <c r="M4" s="9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3" t="s">
        <v>2</v>
      </c>
      <c r="L5" s="13"/>
      <c r="M5" s="13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9" t="s">
        <v>3</v>
      </c>
      <c r="L6" s="9"/>
      <c r="M6" s="9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13"/>
      <c r="L7" s="13"/>
      <c r="M7" s="13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9" t="s">
        <v>4</v>
      </c>
      <c r="L8" s="9" t="s">
        <v>5</v>
      </c>
      <c r="M8" s="9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6" t="s">
        <v>6</v>
      </c>
      <c r="L9" s="6"/>
      <c r="M9" s="6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6" t="s">
        <v>7</v>
      </c>
      <c r="L10" s="6"/>
      <c r="M10" s="6"/>
    </row>
    <row r="11" ht="20" customHeight="1">
</row>
    <row r="12" ht="30" customHeight="1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10</v>
      </c>
      <c r="H14" s="1"/>
      <c r="I14" s="1"/>
      <c r="J14" s="0"/>
      <c r="K14" s="0"/>
      <c r="L14" s="0"/>
      <c r="M14" s="10" t="s">
        <v>11</v>
      </c>
    </row>
    <row r="15" ht="30" customHeight="1">
      <c r="A15" s="0"/>
      <c r="B15" s="0"/>
      <c r="C15" s="0"/>
      <c r="D15" s="0"/>
      <c r="E15" s="0"/>
      <c r="F15" s="0"/>
      <c r="G15" s="6" t="s">
        <v>12</v>
      </c>
      <c r="H15" s="6"/>
      <c r="I15" s="6"/>
      <c r="J15" s="0"/>
      <c r="K15" s="0"/>
      <c r="L15" s="7" t="s">
        <v>13</v>
      </c>
      <c r="M15" s="10" t="s">
        <v>14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7" t="s">
        <v>15</v>
      </c>
      <c r="M16" s="10" t="s">
        <v>16</v>
      </c>
    </row>
    <row r="17" ht="30" customHeight="1">
      <c r="A17" s="8" t="s">
        <v>17</v>
      </c>
      <c r="B17" s="8"/>
      <c r="C17" s="8"/>
      <c r="D17" s="8" t="s">
        <v>18</v>
      </c>
      <c r="E17" s="8"/>
      <c r="F17" s="8"/>
      <c r="G17" s="8"/>
      <c r="H17" s="8"/>
      <c r="I17" s="8"/>
      <c r="J17" s="8"/>
      <c r="K17" s="8"/>
      <c r="L17" s="7" t="s">
        <v>19</v>
      </c>
      <c r="M17" s="10" t="s">
        <v>20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7" t="s">
        <v>15</v>
      </c>
      <c r="M18" s="10" t="s">
        <v>21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7" t="s">
        <v>22</v>
      </c>
      <c r="M19" s="10" t="s">
        <v>23</v>
      </c>
    </row>
    <row r="20" ht="30" customHeight="1">
      <c r="A20" s="8" t="s">
        <v>24</v>
      </c>
      <c r="B20" s="8"/>
      <c r="C20" s="8"/>
      <c r="D20" s="8" t="s">
        <v>25</v>
      </c>
      <c r="E20" s="8"/>
      <c r="F20" s="8"/>
      <c r="G20" s="8"/>
      <c r="H20" s="8"/>
      <c r="I20" s="8"/>
      <c r="J20" s="8"/>
      <c r="K20" s="8"/>
      <c r="L20" s="7" t="s">
        <v>26</v>
      </c>
      <c r="M20" s="10" t="s">
        <v>27</v>
      </c>
    </row>
    <row r="21" ht="30" customHeight="1">
      <c r="A21" s="8" t="s">
        <v>28</v>
      </c>
      <c r="B21" s="8"/>
      <c r="C21" s="8"/>
      <c r="D21" s="8" t="s">
        <v>29</v>
      </c>
      <c r="E21" s="8"/>
      <c r="F21" s="8"/>
      <c r="G21" s="8"/>
      <c r="H21" s="8"/>
      <c r="I21" s="8"/>
      <c r="J21" s="8"/>
      <c r="K21" s="8"/>
      <c r="L21" s="7" t="s">
        <v>30</v>
      </c>
      <c r="M21" s="10" t="s">
        <v>31</v>
      </c>
    </row>
    <row r="22" ht="15" customHeight="1">
</row>
    <row r="23" ht="20" customHeight="1">
      <c r="A23" s="0"/>
      <c r="B23" s="28" t="s">
        <v>32</v>
      </c>
      <c r="C23" s="28"/>
      <c r="D23" s="28"/>
      <c r="E23" s="28"/>
      <c r="F23" s="28"/>
      <c r="G23" s="28"/>
      <c r="H23" s="0"/>
      <c r="I23" s="28" t="s">
        <v>32</v>
      </c>
      <c r="J23" s="28"/>
      <c r="K23" s="28"/>
      <c r="L23" s="28"/>
      <c r="M23" s="28"/>
    </row>
    <row r="24" ht="20" customHeight="1">
      <c r="A24" s="0"/>
      <c r="B24" s="29" t="s">
        <v>33</v>
      </c>
      <c r="C24" s="29"/>
      <c r="D24" s="29"/>
      <c r="E24" s="29"/>
      <c r="F24" s="29"/>
      <c r="G24" s="29"/>
      <c r="H24" s="0"/>
      <c r="I24" s="29" t="s">
        <v>34</v>
      </c>
      <c r="J24" s="29"/>
      <c r="K24" s="29"/>
      <c r="L24" s="29"/>
      <c r="M24" s="29"/>
    </row>
    <row r="25" ht="20" customHeight="1">
      <c r="A25" s="0"/>
      <c r="B25" s="29" t="s">
        <v>35</v>
      </c>
      <c r="C25" s="29"/>
      <c r="D25" s="29"/>
      <c r="E25" s="29"/>
      <c r="F25" s="29"/>
      <c r="G25" s="29"/>
      <c r="H25" s="0"/>
      <c r="I25" s="29" t="s">
        <v>36</v>
      </c>
      <c r="J25" s="29"/>
      <c r="K25" s="29"/>
      <c r="L25" s="29"/>
      <c r="M25" s="29"/>
    </row>
    <row r="26" ht="20" customHeight="1">
      <c r="A26" s="0"/>
      <c r="B26" s="29" t="s">
        <v>37</v>
      </c>
      <c r="C26" s="29"/>
      <c r="D26" s="29"/>
      <c r="E26" s="29"/>
      <c r="F26" s="29"/>
      <c r="G26" s="29"/>
      <c r="H26" s="0"/>
      <c r="I26" s="29" t="s">
        <v>38</v>
      </c>
      <c r="J26" s="29"/>
      <c r="K26" s="29"/>
      <c r="L26" s="29"/>
      <c r="M26" s="29"/>
    </row>
    <row r="27" ht="20" customHeight="1">
      <c r="A27" s="0"/>
      <c r="B27" s="29" t="s">
        <v>39</v>
      </c>
      <c r="C27" s="29"/>
      <c r="D27" s="29"/>
      <c r="E27" s="29"/>
      <c r="F27" s="29"/>
      <c r="G27" s="29"/>
      <c r="H27" s="0"/>
      <c r="I27" s="29" t="s">
        <v>40</v>
      </c>
      <c r="J27" s="29"/>
      <c r="K27" s="29"/>
      <c r="L27" s="29"/>
      <c r="M27" s="29"/>
    </row>
    <row r="28" ht="20" customHeight="1">
      <c r="A28" s="0"/>
      <c r="B28" s="29" t="s">
        <v>41</v>
      </c>
      <c r="C28" s="29"/>
      <c r="D28" s="29"/>
      <c r="E28" s="29"/>
      <c r="F28" s="29"/>
      <c r="G28" s="29"/>
      <c r="H28" s="0"/>
      <c r="I28" s="29" t="s">
        <v>41</v>
      </c>
      <c r="J28" s="29"/>
      <c r="K28" s="29"/>
      <c r="L28" s="29"/>
      <c r="M28" s="29"/>
    </row>
    <row r="29" ht="20" customHeight="1">
      <c r="A29" s="0"/>
      <c r="B29" s="30" t="s">
        <v>42</v>
      </c>
      <c r="C29" s="30"/>
      <c r="D29" s="30"/>
      <c r="E29" s="30"/>
      <c r="F29" s="30"/>
      <c r="G29" s="30"/>
      <c r="H29" s="0"/>
      <c r="I29" s="30" t="s">
        <v>43</v>
      </c>
      <c r="J29" s="30"/>
      <c r="K29" s="30"/>
      <c r="L29" s="30"/>
      <c r="M29" s="30"/>
    </row>
  </sheetData>
  <sheetProtection password="CE16" sheet="1" objects="1" scenarios="1"/>
  <mergeCells>
    <mergeCell ref="K2:M2"/>
    <mergeCell ref="K3:M3"/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&amp;K00-00923881.H_4.255872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.73" customWidth="1"/>
    <col min="2" max="2" width="16.24" customWidth="1"/>
    <col min="3" max="3" width="38.20" customWidth="1"/>
    <col min="4" max="4" width="114.60" customWidth="1"/>
  </cols>
  <sheetData>
    <row r="1" ht="15" customHeight="1">
</row>
    <row r="2" ht="25" customHeight="1">
      <c r="A2" s="1" t="s">
        <v>809</v>
      </c>
      <c r="B2" s="1"/>
      <c r="C2" s="1"/>
      <c r="D2" s="1"/>
    </row>
    <row r="3" ht="30" customHeight="1">
      <c r="A3" s="11" t="s">
        <v>810</v>
      </c>
      <c r="B3" s="11"/>
      <c r="C3" s="11"/>
      <c r="D3" s="10" t="s">
        <v>811</v>
      </c>
    </row>
    <row r="4" ht="30" customHeight="1">
      <c r="A4" s="11" t="s">
        <v>812</v>
      </c>
      <c r="B4" s="11"/>
      <c r="C4" s="11"/>
      <c r="D4" s="10" t="s">
        <v>813</v>
      </c>
    </row>
    <row r="5" ht="30" customHeight="1">
      <c r="A5" s="11" t="s">
        <v>814</v>
      </c>
      <c r="B5" s="11"/>
      <c r="C5" s="11"/>
      <c r="D5" s="11" t="s">
        <v>2</v>
      </c>
    </row>
    <row r="6" ht="20" customHeight="1">
</row>
    <row r="7" ht="30" customHeight="1">
      <c r="A7" s="10" t="s">
        <v>352</v>
      </c>
      <c r="B7" s="10" t="s">
        <v>744</v>
      </c>
      <c r="C7" s="10" t="s">
        <v>747</v>
      </c>
      <c r="D7" s="10" t="s">
        <v>815</v>
      </c>
    </row>
    <row r="8" ht="60" customHeight="1">
      <c r="A8" s="10">
        <v>1</v>
      </c>
      <c r="B8" s="10" t="s">
        <v>816</v>
      </c>
      <c r="C8" s="10" t="s">
        <v>817</v>
      </c>
      <c r="D8" s="11" t="s">
        <v>818</v>
      </c>
    </row>
    <row r="9" ht="60" customHeight="1">
      <c r="A9" s="10">
        <v>2</v>
      </c>
      <c r="B9" s="10" t="s">
        <v>816</v>
      </c>
      <c r="C9" s="10" t="s">
        <v>817</v>
      </c>
      <c r="D9" s="11" t="s">
        <v>819</v>
      </c>
    </row>
    <row r="10" ht="60" customHeight="1">
      <c r="A10" s="10">
        <v>3</v>
      </c>
      <c r="B10" s="10" t="s">
        <v>816</v>
      </c>
      <c r="C10" s="10" t="s">
        <v>817</v>
      </c>
      <c r="D10" s="11" t="s">
        <v>820</v>
      </c>
    </row>
    <row r="11" ht="60" customHeight="1">
      <c r="A11" s="10">
        <v>4</v>
      </c>
      <c r="B11" s="10" t="s">
        <v>816</v>
      </c>
      <c r="C11" s="10" t="s">
        <v>817</v>
      </c>
      <c r="D11" s="11" t="s">
        <v>821</v>
      </c>
    </row>
    <row r="12" ht="60" customHeight="1">
      <c r="A12" s="10">
        <v>5</v>
      </c>
      <c r="B12" s="10" t="s">
        <v>816</v>
      </c>
      <c r="C12" s="10" t="s">
        <v>817</v>
      </c>
      <c r="D12" s="11" t="s">
        <v>822</v>
      </c>
    </row>
    <row r="13" ht="60" customHeight="1">
      <c r="A13" s="10">
        <v>6</v>
      </c>
      <c r="B13" s="10" t="s">
        <v>816</v>
      </c>
      <c r="C13" s="10" t="s">
        <v>817</v>
      </c>
      <c r="D13" s="11" t="s">
        <v>823</v>
      </c>
    </row>
    <row r="14" ht="60" customHeight="1">
      <c r="A14" s="10">
        <v>7</v>
      </c>
      <c r="B14" s="10" t="s">
        <v>816</v>
      </c>
      <c r="C14" s="10" t="s">
        <v>817</v>
      </c>
      <c r="D14" s="11" t="s">
        <v>824</v>
      </c>
    </row>
    <row r="15" ht="60" customHeight="1">
      <c r="A15" s="10">
        <v>8</v>
      </c>
      <c r="B15" s="10" t="s">
        <v>816</v>
      </c>
      <c r="C15" s="10" t="s">
        <v>817</v>
      </c>
      <c r="D15" s="11" t="s">
        <v>825</v>
      </c>
    </row>
    <row r="16" ht="60" customHeight="1">
      <c r="A16" s="10">
        <v>9</v>
      </c>
      <c r="B16" s="10" t="s">
        <v>816</v>
      </c>
      <c r="C16" s="10" t="s">
        <v>817</v>
      </c>
      <c r="D16" s="11" t="s">
        <v>826</v>
      </c>
    </row>
    <row r="17" ht="60" customHeight="1">
      <c r="A17" s="10">
        <v>10</v>
      </c>
      <c r="B17" s="10" t="s">
        <v>816</v>
      </c>
      <c r="C17" s="10" t="s">
        <v>817</v>
      </c>
      <c r="D17" s="11" t="s">
        <v>827</v>
      </c>
    </row>
    <row r="18" ht="60" customHeight="1">
      <c r="A18" s="10">
        <v>11</v>
      </c>
      <c r="B18" s="10" t="s">
        <v>816</v>
      </c>
      <c r="C18" s="10" t="s">
        <v>817</v>
      </c>
      <c r="D18" s="11" t="s">
        <v>828</v>
      </c>
    </row>
    <row r="19" ht="60" customHeight="1">
      <c r="A19" s="10">
        <v>12</v>
      </c>
      <c r="B19" s="10" t="s">
        <v>816</v>
      </c>
      <c r="C19" s="10" t="s">
        <v>817</v>
      </c>
      <c r="D19" s="11" t="s">
        <v>829</v>
      </c>
    </row>
    <row r="20" ht="60" customHeight="1">
      <c r="A20" s="10">
        <v>13</v>
      </c>
      <c r="B20" s="10" t="s">
        <v>816</v>
      </c>
      <c r="C20" s="10" t="s">
        <v>817</v>
      </c>
      <c r="D20" s="11" t="s">
        <v>830</v>
      </c>
    </row>
    <row r="21" ht="60" customHeight="1">
      <c r="A21" s="10">
        <v>14</v>
      </c>
      <c r="B21" s="10" t="s">
        <v>816</v>
      </c>
      <c r="C21" s="10" t="s">
        <v>817</v>
      </c>
      <c r="D21" s="11" t="s">
        <v>831</v>
      </c>
    </row>
    <row r="22" ht="60" customHeight="1">
      <c r="A22" s="10">
        <v>15</v>
      </c>
      <c r="B22" s="10" t="s">
        <v>816</v>
      </c>
      <c r="C22" s="10" t="s">
        <v>817</v>
      </c>
      <c r="D22" s="11" t="s">
        <v>832</v>
      </c>
    </row>
    <row r="23" ht="60" customHeight="1">
      <c r="A23" s="10">
        <v>16</v>
      </c>
      <c r="B23" s="10" t="s">
        <v>816</v>
      </c>
      <c r="C23" s="10" t="s">
        <v>817</v>
      </c>
      <c r="D23" s="11" t="s">
        <v>833</v>
      </c>
    </row>
    <row r="24" ht="60" customHeight="1">
      <c r="A24" s="10">
        <v>17</v>
      </c>
      <c r="B24" s="10" t="s">
        <v>816</v>
      </c>
      <c r="C24" s="10" t="s">
        <v>817</v>
      </c>
      <c r="D24" s="11" t="s">
        <v>834</v>
      </c>
    </row>
    <row r="25" ht="60" customHeight="1">
      <c r="A25" s="10">
        <v>18</v>
      </c>
      <c r="B25" s="10" t="s">
        <v>816</v>
      </c>
      <c r="C25" s="10" t="s">
        <v>817</v>
      </c>
      <c r="D25" s="11" t="s">
        <v>835</v>
      </c>
    </row>
    <row r="26" ht="60" customHeight="1">
      <c r="A26" s="10">
        <v>19</v>
      </c>
      <c r="B26" s="10" t="s">
        <v>816</v>
      </c>
      <c r="C26" s="10" t="s">
        <v>817</v>
      </c>
      <c r="D26" s="11" t="s">
        <v>836</v>
      </c>
    </row>
    <row r="27" ht="60" customHeight="1">
      <c r="A27" s="10">
        <v>20</v>
      </c>
      <c r="B27" s="10" t="s">
        <v>816</v>
      </c>
      <c r="C27" s="10" t="s">
        <v>817</v>
      </c>
      <c r="D27" s="11" t="s">
        <v>837</v>
      </c>
    </row>
    <row r="28" ht="60" customHeight="1">
      <c r="A28" s="10">
        <v>21</v>
      </c>
      <c r="B28" s="10" t="s">
        <v>816</v>
      </c>
      <c r="C28" s="10" t="s">
        <v>817</v>
      </c>
      <c r="D28" s="11" t="s">
        <v>838</v>
      </c>
    </row>
    <row r="29" ht="60" customHeight="1">
      <c r="A29" s="10">
        <v>22</v>
      </c>
      <c r="B29" s="10" t="s">
        <v>816</v>
      </c>
      <c r="C29" s="10" t="s">
        <v>817</v>
      </c>
      <c r="D29" s="11" t="s">
        <v>839</v>
      </c>
    </row>
    <row r="30" ht="60" customHeight="1">
      <c r="A30" s="10">
        <v>23</v>
      </c>
      <c r="B30" s="10" t="s">
        <v>816</v>
      </c>
      <c r="C30" s="10" t="s">
        <v>817</v>
      </c>
      <c r="D30" s="11" t="s">
        <v>840</v>
      </c>
    </row>
    <row r="31" ht="60" customHeight="1">
      <c r="A31" s="10">
        <v>24</v>
      </c>
      <c r="B31" s="10" t="s">
        <v>816</v>
      </c>
      <c r="C31" s="10" t="s">
        <v>817</v>
      </c>
      <c r="D31" s="11" t="s">
        <v>841</v>
      </c>
    </row>
    <row r="32" ht="60" customHeight="1">
      <c r="A32" s="10">
        <v>25</v>
      </c>
      <c r="B32" s="10" t="s">
        <v>816</v>
      </c>
      <c r="C32" s="10" t="s">
        <v>817</v>
      </c>
      <c r="D32" s="11" t="s">
        <v>842</v>
      </c>
    </row>
    <row r="33" ht="60" customHeight="1">
      <c r="A33" s="10">
        <v>26</v>
      </c>
      <c r="B33" s="10" t="s">
        <v>816</v>
      </c>
      <c r="C33" s="10" t="s">
        <v>817</v>
      </c>
      <c r="D33" s="11" t="s">
        <v>843</v>
      </c>
    </row>
    <row r="34" ht="60" customHeight="1">
      <c r="A34" s="10">
        <v>27</v>
      </c>
      <c r="B34" s="10" t="s">
        <v>816</v>
      </c>
      <c r="C34" s="10" t="s">
        <v>844</v>
      </c>
      <c r="D34" s="11" t="s">
        <v>845</v>
      </c>
    </row>
    <row r="35" ht="60" customHeight="1">
      <c r="A35" s="10">
        <v>28</v>
      </c>
      <c r="B35" s="10" t="s">
        <v>816</v>
      </c>
      <c r="C35" s="10" t="s">
        <v>844</v>
      </c>
      <c r="D35" s="11" t="s">
        <v>846</v>
      </c>
    </row>
    <row r="36" ht="60" customHeight="1">
      <c r="A36" s="10">
        <v>29</v>
      </c>
      <c r="B36" s="10" t="s">
        <v>816</v>
      </c>
      <c r="C36" s="10" t="s">
        <v>844</v>
      </c>
      <c r="D36" s="11" t="s">
        <v>847</v>
      </c>
    </row>
    <row r="37" ht="60" customHeight="1">
      <c r="A37" s="10">
        <v>30</v>
      </c>
      <c r="B37" s="10" t="s">
        <v>816</v>
      </c>
      <c r="C37" s="10" t="s">
        <v>844</v>
      </c>
      <c r="D37" s="11" t="s">
        <v>848</v>
      </c>
    </row>
    <row r="38" ht="60" customHeight="1">
      <c r="A38" s="10">
        <v>31</v>
      </c>
      <c r="B38" s="10" t="s">
        <v>816</v>
      </c>
      <c r="C38" s="10" t="s">
        <v>844</v>
      </c>
      <c r="D38" s="11" t="s">
        <v>849</v>
      </c>
    </row>
    <row r="39" ht="60" customHeight="1">
      <c r="A39" s="10">
        <v>32</v>
      </c>
      <c r="B39" s="10" t="s">
        <v>816</v>
      </c>
      <c r="C39" s="10" t="s">
        <v>844</v>
      </c>
      <c r="D39" s="11" t="s">
        <v>850</v>
      </c>
    </row>
    <row r="40" ht="60" customHeight="1">
      <c r="A40" s="10">
        <v>33</v>
      </c>
      <c r="B40" s="10" t="s">
        <v>816</v>
      </c>
      <c r="C40" s="10" t="s">
        <v>844</v>
      </c>
      <c r="D40" s="11" t="s">
        <v>851</v>
      </c>
    </row>
    <row r="41" ht="60" customHeight="1">
      <c r="A41" s="10">
        <v>34</v>
      </c>
      <c r="B41" s="10" t="s">
        <v>816</v>
      </c>
      <c r="C41" s="10" t="s">
        <v>844</v>
      </c>
      <c r="D41" s="11" t="s">
        <v>852</v>
      </c>
    </row>
    <row r="42" ht="60" customHeight="1">
      <c r="A42" s="10">
        <v>35</v>
      </c>
      <c r="B42" s="10" t="s">
        <v>816</v>
      </c>
      <c r="C42" s="10" t="s">
        <v>844</v>
      </c>
      <c r="D42" s="11" t="s">
        <v>853</v>
      </c>
    </row>
    <row r="43" ht="60" customHeight="1">
      <c r="A43" s="10">
        <v>36</v>
      </c>
      <c r="B43" s="10" t="s">
        <v>816</v>
      </c>
      <c r="C43" s="10" t="s">
        <v>844</v>
      </c>
      <c r="D43" s="11" t="s">
        <v>854</v>
      </c>
    </row>
    <row r="44" ht="60" customHeight="1">
      <c r="A44" s="10">
        <v>37</v>
      </c>
      <c r="B44" s="10" t="s">
        <v>816</v>
      </c>
      <c r="C44" s="10" t="s">
        <v>844</v>
      </c>
      <c r="D44" s="11" t="s">
        <v>855</v>
      </c>
    </row>
    <row r="45" ht="60" customHeight="1">
      <c r="A45" s="10">
        <v>38</v>
      </c>
      <c r="B45" s="10" t="s">
        <v>816</v>
      </c>
      <c r="C45" s="10" t="s">
        <v>844</v>
      </c>
      <c r="D45" s="11" t="s">
        <v>856</v>
      </c>
    </row>
    <row r="46" ht="60" customHeight="1">
      <c r="A46" s="10">
        <v>39</v>
      </c>
      <c r="B46" s="10" t="s">
        <v>816</v>
      </c>
      <c r="C46" s="10" t="s">
        <v>844</v>
      </c>
      <c r="D46" s="11" t="s">
        <v>857</v>
      </c>
    </row>
    <row r="47" ht="60" customHeight="1">
      <c r="A47" s="10">
        <v>40</v>
      </c>
      <c r="B47" s="10" t="s">
        <v>816</v>
      </c>
      <c r="C47" s="10" t="s">
        <v>844</v>
      </c>
      <c r="D47" s="11" t="s">
        <v>858</v>
      </c>
    </row>
    <row r="48" ht="60" customHeight="1">
      <c r="A48" s="10">
        <v>41</v>
      </c>
      <c r="B48" s="10" t="s">
        <v>816</v>
      </c>
      <c r="C48" s="10" t="s">
        <v>844</v>
      </c>
      <c r="D48" s="11" t="s">
        <v>859</v>
      </c>
    </row>
    <row r="49" ht="60" customHeight="1">
      <c r="A49" s="10">
        <v>42</v>
      </c>
      <c r="B49" s="10" t="s">
        <v>816</v>
      </c>
      <c r="C49" s="10" t="s">
        <v>844</v>
      </c>
      <c r="D49" s="11" t="s">
        <v>860</v>
      </c>
    </row>
    <row r="50" ht="60" customHeight="1">
      <c r="A50" s="10">
        <v>43</v>
      </c>
      <c r="B50" s="10" t="s">
        <v>816</v>
      </c>
      <c r="C50" s="10" t="s">
        <v>844</v>
      </c>
      <c r="D50" s="11" t="s">
        <v>861</v>
      </c>
    </row>
    <row r="51" ht="60" customHeight="1">
      <c r="A51" s="10">
        <v>44</v>
      </c>
      <c r="B51" s="10" t="s">
        <v>816</v>
      </c>
      <c r="C51" s="10" t="s">
        <v>844</v>
      </c>
      <c r="D51" s="11" t="s">
        <v>862</v>
      </c>
    </row>
    <row r="52" ht="60" customHeight="1">
      <c r="A52" s="10">
        <v>45</v>
      </c>
      <c r="B52" s="10" t="s">
        <v>816</v>
      </c>
      <c r="C52" s="10" t="s">
        <v>844</v>
      </c>
      <c r="D52" s="11" t="s">
        <v>863</v>
      </c>
    </row>
    <row r="53" ht="60" customHeight="1">
      <c r="A53" s="10">
        <v>46</v>
      </c>
      <c r="B53" s="10" t="s">
        <v>816</v>
      </c>
      <c r="C53" s="10" t="s">
        <v>844</v>
      </c>
      <c r="D53" s="11" t="s">
        <v>864</v>
      </c>
    </row>
    <row r="54" ht="60" customHeight="1">
      <c r="A54" s="10">
        <v>47</v>
      </c>
      <c r="B54" s="10" t="s">
        <v>816</v>
      </c>
      <c r="C54" s="10" t="s">
        <v>844</v>
      </c>
      <c r="D54" s="11" t="s">
        <v>865</v>
      </c>
    </row>
    <row r="55" ht="60" customHeight="1">
      <c r="A55" s="10">
        <v>48</v>
      </c>
      <c r="B55" s="10" t="s">
        <v>816</v>
      </c>
      <c r="C55" s="10" t="s">
        <v>844</v>
      </c>
      <c r="D55" s="11" t="s">
        <v>866</v>
      </c>
    </row>
    <row r="56" ht="60" customHeight="1">
      <c r="A56" s="10">
        <v>49</v>
      </c>
      <c r="B56" s="10" t="s">
        <v>816</v>
      </c>
      <c r="C56" s="10" t="s">
        <v>844</v>
      </c>
      <c r="D56" s="11" t="s">
        <v>867</v>
      </c>
    </row>
    <row r="57" ht="60" customHeight="1">
      <c r="A57" s="10">
        <v>50</v>
      </c>
      <c r="B57" s="10" t="s">
        <v>816</v>
      </c>
      <c r="C57" s="10" t="s">
        <v>844</v>
      </c>
      <c r="D57" s="11" t="s">
        <v>868</v>
      </c>
    </row>
    <row r="58" ht="60" customHeight="1">
      <c r="A58" s="10">
        <v>51</v>
      </c>
      <c r="B58" s="10" t="s">
        <v>816</v>
      </c>
      <c r="C58" s="10" t="s">
        <v>844</v>
      </c>
      <c r="D58" s="11" t="s">
        <v>869</v>
      </c>
    </row>
    <row r="59" ht="60" customHeight="1">
      <c r="A59" s="10">
        <v>52</v>
      </c>
      <c r="B59" s="10" t="s">
        <v>816</v>
      </c>
      <c r="C59" s="10" t="s">
        <v>844</v>
      </c>
      <c r="D59" s="11" t="s">
        <v>870</v>
      </c>
    </row>
  </sheetData>
  <sheetProtection password="CE16" sheet="1" objects="1" scenarios="1"/>
  <mergeCells>
    <mergeCell ref="A2:D2"/>
    <mergeCell ref="A3:C3"/>
    <mergeCell ref="A4:C4"/>
    <mergeCell ref="A5:C5"/>
  </mergeCells>
  <phoneticPr fontId="0" type="noConversion"/>
  <pageMargins left="0.4" right="0.4" top="0.4" bottom="0.4" header="0.1" footer="0.1"/>
  <pageSetup paperSize="9" fitToHeight="0" orientation="landscape" verticalDpi="0" r:id="rId10"/>
  <headerFooter>
    <oddHeader>&amp;R&amp;R&amp;"Verdana,полужирный" &amp;12 &amp;K00-00923881.H_4.255872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4" t="s">
        <v>44</v>
      </c>
      <c r="B2" s="4"/>
      <c r="C2" s="4"/>
      <c r="D2" s="4"/>
      <c r="E2" s="4"/>
      <c r="F2" s="4"/>
      <c r="G2" s="4"/>
      <c r="H2" s="4"/>
    </row>
    <row r="3" ht="15" customHeight="1">
</row>
    <row r="4" ht="40" customHeight="1">
      <c r="A4" s="10" t="s">
        <v>45</v>
      </c>
      <c r="B4" s="10" t="s">
        <v>46</v>
      </c>
      <c r="C4" s="10" t="s">
        <v>47</v>
      </c>
      <c r="D4" s="10" t="s">
        <v>48</v>
      </c>
      <c r="E4" s="10" t="s">
        <v>49</v>
      </c>
      <c r="F4" s="10"/>
      <c r="G4" s="10"/>
      <c r="H4" s="10"/>
    </row>
    <row r="5" ht="40" customHeight="1">
      <c r="A5" s="10"/>
      <c r="B5" s="10"/>
      <c r="C5" s="10"/>
      <c r="D5" s="10"/>
      <c r="E5" s="10" t="s">
        <v>50</v>
      </c>
      <c r="F5" s="10" t="s">
        <v>51</v>
      </c>
      <c r="G5" s="10" t="s">
        <v>52</v>
      </c>
      <c r="H5" s="10" t="s">
        <v>53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</row>
    <row r="7" ht="25" customHeight="1">
      <c r="A7" s="11" t="s">
        <v>54</v>
      </c>
      <c r="B7" s="10" t="s">
        <v>55</v>
      </c>
      <c r="C7" s="10" t="s">
        <v>56</v>
      </c>
      <c r="D7" s="10" t="s">
        <v>56</v>
      </c>
      <c r="E7" s="18">
        <v>6274297.63</v>
      </c>
      <c r="F7" s="18">
        <v>0</v>
      </c>
      <c r="G7" s="18">
        <v>0</v>
      </c>
      <c r="H7" s="18" t="s">
        <v>57</v>
      </c>
    </row>
    <row r="8" ht="25" customHeight="1">
      <c r="A8" s="11" t="s">
        <v>58</v>
      </c>
      <c r="B8" s="10" t="s">
        <v>59</v>
      </c>
      <c r="C8" s="10"/>
      <c r="D8" s="10" t="s">
        <v>60</v>
      </c>
      <c r="E8" s="18">
        <v>4599770.01</v>
      </c>
      <c r="F8" s="18">
        <v>0</v>
      </c>
      <c r="G8" s="18">
        <v>0</v>
      </c>
      <c r="H8" s="18" t="s">
        <v>57</v>
      </c>
    </row>
    <row r="9" ht="25" customHeight="1">
      <c r="A9" s="11" t="s">
        <v>61</v>
      </c>
      <c r="B9" s="10" t="s">
        <v>62</v>
      </c>
      <c r="C9" s="10"/>
      <c r="D9" s="10" t="s">
        <v>63</v>
      </c>
      <c r="E9" s="18">
        <v>1674527.62</v>
      </c>
      <c r="F9" s="18">
        <v>0</v>
      </c>
      <c r="G9" s="18">
        <v>0</v>
      </c>
      <c r="H9" s="18" t="s">
        <v>57</v>
      </c>
    </row>
    <row r="10" ht="25" customHeight="1">
      <c r="A10" s="11" t="s">
        <v>64</v>
      </c>
      <c r="B10" s="10" t="s">
        <v>65</v>
      </c>
      <c r="C10" s="10"/>
      <c r="D10" s="10" t="s">
        <v>63</v>
      </c>
      <c r="E10" s="18" t="s">
        <v>57</v>
      </c>
      <c r="F10" s="18" t="s">
        <v>57</v>
      </c>
      <c r="G10" s="18" t="s">
        <v>57</v>
      </c>
      <c r="H10" s="18" t="s">
        <v>57</v>
      </c>
    </row>
    <row r="11" ht="25" customHeight="1">
      <c r="A11" s="11" t="s">
        <v>66</v>
      </c>
      <c r="B11" s="10" t="s">
        <v>67</v>
      </c>
      <c r="C11" s="10"/>
      <c r="D11" s="10" t="s">
        <v>68</v>
      </c>
      <c r="E11" s="18">
        <v>0</v>
      </c>
      <c r="F11" s="18">
        <v>0</v>
      </c>
      <c r="G11" s="18">
        <v>0</v>
      </c>
      <c r="H11" s="18" t="s">
        <v>57</v>
      </c>
    </row>
    <row r="12" ht="25" customHeight="1">
      <c r="A12" s="11" t="s">
        <v>69</v>
      </c>
      <c r="B12" s="10" t="s">
        <v>70</v>
      </c>
      <c r="C12" s="10" t="s">
        <v>56</v>
      </c>
      <c r="D12" s="10" t="s">
        <v>56</v>
      </c>
      <c r="E12" s="18">
        <f>IF(ISNUMBER(E7),E7,0)+IF(ISNUMBER(E13),E13,0)+IF(ISNUMBER(E137),E137,0)-IF(ISNUMBER(E43),E43,0)</f>
      </c>
      <c r="F12" s="18">
        <f>IF(ISNUMBER(F7),F7,0)+IF(ISNUMBER(F13),F13,0)+IF(ISNUMBER(F137),F137,0)-IF(ISNUMBER(F43),F43,0)</f>
      </c>
      <c r="G12" s="18">
        <f>IF(ISNUMBER(G7),G7,0)+IF(ISNUMBER(G13),G13,0)+IF(ISNUMBER(G137),G137,0)-IF(ISNUMBER(G43),G43,0)</f>
      </c>
      <c r="H12" s="18">
        <f>IF(ISNUMBER(H7),H7,0)+IF(ISNUMBER(H13),H13,0)+IF(ISNUMBER(H137),H137,0)-IF(ISNUMBER(H43),H43,0)</f>
      </c>
    </row>
    <row r="13" ht="25" customHeight="1">
      <c r="A13" s="11" t="s">
        <v>71</v>
      </c>
      <c r="B13" s="10" t="s">
        <v>72</v>
      </c>
      <c r="C13" s="10"/>
      <c r="D13" s="10"/>
      <c r="E13" s="18">
        <v>194051109.16</v>
      </c>
      <c r="F13" s="18">
        <v>187953318.13</v>
      </c>
      <c r="G13" s="18">
        <v>187953318.13</v>
      </c>
      <c r="H13" s="18" t="s">
        <v>57</v>
      </c>
    </row>
    <row r="14" ht="38" customHeight="1">
      <c r="A14" s="11" t="s">
        <v>73</v>
      </c>
      <c r="B14" s="10" t="s">
        <v>74</v>
      </c>
      <c r="C14" s="10" t="s">
        <v>75</v>
      </c>
      <c r="D14" s="10" t="s">
        <v>56</v>
      </c>
      <c r="E14" s="18">
        <v>0</v>
      </c>
      <c r="F14" s="18">
        <v>0</v>
      </c>
      <c r="G14" s="18">
        <v>0</v>
      </c>
      <c r="H14" s="18" t="s">
        <v>57</v>
      </c>
    </row>
    <row r="15" ht="50" customHeight="1">
      <c r="A15" s="11" t="s">
        <v>76</v>
      </c>
      <c r="B15" s="10" t="s">
        <v>77</v>
      </c>
      <c r="C15" s="10" t="s">
        <v>78</v>
      </c>
      <c r="D15" s="10" t="s">
        <v>56</v>
      </c>
      <c r="E15" s="18">
        <v>183267900.72</v>
      </c>
      <c r="F15" s="18">
        <v>178336862.82</v>
      </c>
      <c r="G15" s="18">
        <v>178336862.82</v>
      </c>
      <c r="H15" s="18" t="s">
        <v>57</v>
      </c>
    </row>
    <row r="16" ht="50" customHeight="1">
      <c r="A16" s="11" t="s">
        <v>79</v>
      </c>
      <c r="B16" s="10" t="s">
        <v>80</v>
      </c>
      <c r="C16" s="10" t="s">
        <v>78</v>
      </c>
      <c r="D16" s="10" t="s">
        <v>56</v>
      </c>
      <c r="E16" s="18">
        <v>161076925.88</v>
      </c>
      <c r="F16" s="18">
        <v>157693887.98</v>
      </c>
      <c r="G16" s="18">
        <v>157693887.98</v>
      </c>
      <c r="H16" s="18" t="s">
        <v>57</v>
      </c>
    </row>
    <row r="17" ht="25" customHeight="1">
      <c r="A17" s="11" t="s">
        <v>81</v>
      </c>
      <c r="B17" s="10" t="s">
        <v>82</v>
      </c>
      <c r="C17" s="10" t="s">
        <v>78</v>
      </c>
      <c r="D17" s="10" t="s">
        <v>83</v>
      </c>
      <c r="E17" s="18">
        <v>27315925.88</v>
      </c>
      <c r="F17" s="18">
        <v>23508047.98</v>
      </c>
      <c r="G17" s="18">
        <v>23508047.98</v>
      </c>
      <c r="H17" s="18" t="s">
        <v>57</v>
      </c>
    </row>
    <row r="18" ht="25" customHeight="1">
      <c r="A18" s="11" t="s">
        <v>84</v>
      </c>
      <c r="B18" s="10" t="s">
        <v>85</v>
      </c>
      <c r="C18" s="10" t="s">
        <v>78</v>
      </c>
      <c r="D18" s="10" t="s">
        <v>56</v>
      </c>
      <c r="E18" s="18">
        <v>130285000</v>
      </c>
      <c r="F18" s="18">
        <v>130709840</v>
      </c>
      <c r="G18" s="18">
        <v>130709840</v>
      </c>
      <c r="H18" s="18" t="s">
        <v>57</v>
      </c>
    </row>
    <row r="19" ht="25" customHeight="1">
      <c r="A19" s="11" t="s">
        <v>86</v>
      </c>
      <c r="B19" s="10" t="s">
        <v>87</v>
      </c>
      <c r="C19" s="10" t="s">
        <v>78</v>
      </c>
      <c r="D19" s="10" t="s">
        <v>83</v>
      </c>
      <c r="E19" s="18">
        <v>3476000</v>
      </c>
      <c r="F19" s="18">
        <v>3476000</v>
      </c>
      <c r="G19" s="18">
        <v>3476000</v>
      </c>
      <c r="H19" s="18" t="s">
        <v>57</v>
      </c>
    </row>
    <row r="20" ht="25" customHeight="1">
      <c r="A20" s="11" t="s">
        <v>88</v>
      </c>
      <c r="B20" s="10" t="s">
        <v>89</v>
      </c>
      <c r="C20" s="10" t="s">
        <v>78</v>
      </c>
      <c r="D20" s="10" t="s">
        <v>60</v>
      </c>
      <c r="E20" s="18">
        <v>22190974.84</v>
      </c>
      <c r="F20" s="18">
        <v>20642974.84</v>
      </c>
      <c r="G20" s="18">
        <v>20642974.84</v>
      </c>
      <c r="H20" s="18" t="s">
        <v>57</v>
      </c>
    </row>
    <row r="21" ht="38" customHeight="1">
      <c r="A21" s="11" t="s">
        <v>90</v>
      </c>
      <c r="B21" s="10" t="s">
        <v>91</v>
      </c>
      <c r="C21" s="10" t="s">
        <v>78</v>
      </c>
      <c r="D21" s="10" t="s">
        <v>60</v>
      </c>
      <c r="E21" s="18">
        <v>13248974.84</v>
      </c>
      <c r="F21" s="18">
        <v>13248974.84</v>
      </c>
      <c r="G21" s="18">
        <v>13248974.84</v>
      </c>
      <c r="H21" s="18" t="s">
        <v>57</v>
      </c>
    </row>
    <row r="22" ht="50" customHeight="1">
      <c r="A22" s="11" t="s">
        <v>92</v>
      </c>
      <c r="B22" s="10" t="s">
        <v>93</v>
      </c>
      <c r="C22" s="10" t="s">
        <v>94</v>
      </c>
      <c r="D22" s="10" t="s">
        <v>56</v>
      </c>
      <c r="E22" s="18">
        <v>0</v>
      </c>
      <c r="F22" s="18">
        <v>0</v>
      </c>
      <c r="G22" s="18">
        <v>0</v>
      </c>
      <c r="H22" s="18" t="s">
        <v>57</v>
      </c>
    </row>
    <row r="23" ht="25" customHeight="1">
      <c r="A23" s="11" t="s">
        <v>95</v>
      </c>
      <c r="B23" s="10" t="s">
        <v>96</v>
      </c>
      <c r="C23" s="10" t="s">
        <v>97</v>
      </c>
      <c r="D23" s="10" t="s">
        <v>56</v>
      </c>
      <c r="E23" s="18">
        <v>10783208.44</v>
      </c>
      <c r="F23" s="18">
        <v>9616455.31</v>
      </c>
      <c r="G23" s="18">
        <v>9616455.31</v>
      </c>
      <c r="H23" s="18" t="s">
        <v>57</v>
      </c>
    </row>
    <row r="24" ht="38" customHeight="1">
      <c r="A24" s="11" t="s">
        <v>98</v>
      </c>
      <c r="B24" s="10" t="s">
        <v>99</v>
      </c>
      <c r="C24" s="10" t="s">
        <v>97</v>
      </c>
      <c r="D24" s="10" t="s">
        <v>68</v>
      </c>
      <c r="E24" s="18">
        <v>10783208.44</v>
      </c>
      <c r="F24" s="18">
        <v>9616455.31</v>
      </c>
      <c r="G24" s="18">
        <v>9616455.31</v>
      </c>
      <c r="H24" s="18" t="s">
        <v>57</v>
      </c>
    </row>
    <row r="25" ht="25" customHeight="1">
      <c r="A25" s="11" t="s">
        <v>100</v>
      </c>
      <c r="B25" s="10"/>
      <c r="C25" s="10"/>
      <c r="D25" s="10"/>
      <c r="E25" s="18" t="s">
        <v>57</v>
      </c>
      <c r="F25" s="18" t="s">
        <v>57</v>
      </c>
      <c r="G25" s="18" t="s">
        <v>57</v>
      </c>
      <c r="H25" s="18" t="s">
        <v>57</v>
      </c>
    </row>
    <row r="26" ht="25" customHeight="1">
      <c r="A26" s="11" t="s">
        <v>101</v>
      </c>
      <c r="B26" s="10" t="s">
        <v>102</v>
      </c>
      <c r="C26" s="10" t="s">
        <v>97</v>
      </c>
      <c r="D26" s="10" t="s">
        <v>68</v>
      </c>
      <c r="E26" s="18" t="s">
        <v>57</v>
      </c>
      <c r="F26" s="18" t="s">
        <v>57</v>
      </c>
      <c r="G26" s="18" t="s">
        <v>57</v>
      </c>
      <c r="H26" s="18" t="s">
        <v>57</v>
      </c>
    </row>
    <row r="27" ht="25" customHeight="1">
      <c r="A27" s="11" t="s">
        <v>103</v>
      </c>
      <c r="B27" s="10" t="s">
        <v>104</v>
      </c>
      <c r="C27" s="10" t="s">
        <v>97</v>
      </c>
      <c r="D27" s="10" t="s">
        <v>68</v>
      </c>
      <c r="E27" s="18" t="s">
        <v>57</v>
      </c>
      <c r="F27" s="18" t="s">
        <v>57</v>
      </c>
      <c r="G27" s="18" t="s">
        <v>57</v>
      </c>
      <c r="H27" s="18" t="s">
        <v>57</v>
      </c>
    </row>
    <row r="28" ht="38" customHeight="1">
      <c r="A28" s="11" t="s">
        <v>105</v>
      </c>
      <c r="B28" s="10" t="s">
        <v>106</v>
      </c>
      <c r="C28" s="10" t="s">
        <v>97</v>
      </c>
      <c r="D28" s="10" t="s">
        <v>68</v>
      </c>
      <c r="E28" s="18" t="s">
        <v>57</v>
      </c>
      <c r="F28" s="18" t="s">
        <v>57</v>
      </c>
      <c r="G28" s="18" t="s">
        <v>57</v>
      </c>
      <c r="H28" s="18" t="s">
        <v>57</v>
      </c>
    </row>
    <row r="29" ht="25" customHeight="1">
      <c r="A29" s="11" t="s">
        <v>107</v>
      </c>
      <c r="B29" s="10" t="s">
        <v>108</v>
      </c>
      <c r="C29" s="10" t="s">
        <v>97</v>
      </c>
      <c r="D29" s="10" t="s">
        <v>68</v>
      </c>
      <c r="E29" s="18" t="s">
        <v>57</v>
      </c>
      <c r="F29" s="18" t="s">
        <v>57</v>
      </c>
      <c r="G29" s="18" t="s">
        <v>57</v>
      </c>
      <c r="H29" s="18" t="s">
        <v>57</v>
      </c>
    </row>
    <row r="30" ht="25" customHeight="1">
      <c r="A30" s="11" t="s">
        <v>109</v>
      </c>
      <c r="B30" s="10" t="s">
        <v>110</v>
      </c>
      <c r="C30" s="10" t="s">
        <v>97</v>
      </c>
      <c r="D30" s="10" t="s">
        <v>68</v>
      </c>
      <c r="E30" s="18" t="s">
        <v>57</v>
      </c>
      <c r="F30" s="18" t="s">
        <v>57</v>
      </c>
      <c r="G30" s="18" t="s">
        <v>57</v>
      </c>
      <c r="H30" s="18" t="s">
        <v>57</v>
      </c>
    </row>
    <row r="31" ht="38" customHeight="1">
      <c r="A31" s="11" t="s">
        <v>105</v>
      </c>
      <c r="B31" s="10" t="s">
        <v>111</v>
      </c>
      <c r="C31" s="10" t="s">
        <v>97</v>
      </c>
      <c r="D31" s="10" t="s">
        <v>68</v>
      </c>
      <c r="E31" s="18" t="s">
        <v>57</v>
      </c>
      <c r="F31" s="18" t="s">
        <v>57</v>
      </c>
      <c r="G31" s="18" t="s">
        <v>57</v>
      </c>
      <c r="H31" s="18" t="s">
        <v>57</v>
      </c>
    </row>
    <row r="32" ht="25" customHeight="1">
      <c r="A32" s="11" t="s">
        <v>107</v>
      </c>
      <c r="B32" s="10" t="s">
        <v>112</v>
      </c>
      <c r="C32" s="10" t="s">
        <v>97</v>
      </c>
      <c r="D32" s="10" t="s">
        <v>68</v>
      </c>
      <c r="E32" s="18" t="s">
        <v>57</v>
      </c>
      <c r="F32" s="18" t="s">
        <v>57</v>
      </c>
      <c r="G32" s="18" t="s">
        <v>57</v>
      </c>
      <c r="H32" s="18" t="s">
        <v>57</v>
      </c>
    </row>
    <row r="33" ht="25" customHeight="1">
      <c r="A33" s="11" t="s">
        <v>113</v>
      </c>
      <c r="B33" s="10" t="s">
        <v>114</v>
      </c>
      <c r="C33" s="10" t="s">
        <v>97</v>
      </c>
      <c r="D33" s="10" t="s">
        <v>68</v>
      </c>
      <c r="E33" s="18" t="s">
        <v>57</v>
      </c>
      <c r="F33" s="18" t="s">
        <v>57</v>
      </c>
      <c r="G33" s="18" t="s">
        <v>57</v>
      </c>
      <c r="H33" s="18" t="s">
        <v>57</v>
      </c>
    </row>
    <row r="34" ht="25" customHeight="1">
      <c r="A34" s="11" t="s">
        <v>115</v>
      </c>
      <c r="B34" s="10" t="s">
        <v>116</v>
      </c>
      <c r="C34" s="10" t="s">
        <v>97</v>
      </c>
      <c r="D34" s="10" t="s">
        <v>68</v>
      </c>
      <c r="E34" s="18" t="s">
        <v>57</v>
      </c>
      <c r="F34" s="18" t="s">
        <v>57</v>
      </c>
      <c r="G34" s="18" t="s">
        <v>57</v>
      </c>
      <c r="H34" s="18" t="s">
        <v>57</v>
      </c>
    </row>
    <row r="35" ht="25" customHeight="1">
      <c r="A35" s="11" t="s">
        <v>117</v>
      </c>
      <c r="B35" s="10" t="s">
        <v>118</v>
      </c>
      <c r="C35" s="10" t="s">
        <v>97</v>
      </c>
      <c r="D35" s="10" t="s">
        <v>60</v>
      </c>
      <c r="E35" s="18">
        <v>0</v>
      </c>
      <c r="F35" s="18">
        <v>0</v>
      </c>
      <c r="G35" s="18">
        <v>0</v>
      </c>
      <c r="H35" s="18" t="s">
        <v>57</v>
      </c>
    </row>
    <row r="36" ht="38" customHeight="1">
      <c r="A36" s="11" t="s">
        <v>119</v>
      </c>
      <c r="B36" s="10" t="s">
        <v>120</v>
      </c>
      <c r="C36" s="10" t="s">
        <v>97</v>
      </c>
      <c r="D36" s="10" t="s">
        <v>60</v>
      </c>
      <c r="E36" s="18">
        <v>0</v>
      </c>
      <c r="F36" s="18">
        <v>0</v>
      </c>
      <c r="G36" s="18">
        <v>0</v>
      </c>
      <c r="H36" s="18" t="s">
        <v>57</v>
      </c>
    </row>
    <row r="37" ht="25" customHeight="1">
      <c r="A37" s="11" t="s">
        <v>121</v>
      </c>
      <c r="B37" s="10" t="s">
        <v>122</v>
      </c>
      <c r="C37" s="10" t="s">
        <v>97</v>
      </c>
      <c r="D37" s="10" t="s">
        <v>60</v>
      </c>
      <c r="E37" s="18">
        <v>0</v>
      </c>
      <c r="F37" s="18">
        <v>0</v>
      </c>
      <c r="G37" s="18">
        <v>0</v>
      </c>
      <c r="H37" s="18" t="s">
        <v>57</v>
      </c>
    </row>
    <row r="38" ht="25" customHeight="1">
      <c r="A38" s="11" t="s">
        <v>123</v>
      </c>
      <c r="B38" s="10" t="s">
        <v>124</v>
      </c>
      <c r="C38" s="10" t="s">
        <v>97</v>
      </c>
      <c r="D38" s="10" t="s">
        <v>60</v>
      </c>
      <c r="E38" s="18">
        <v>0</v>
      </c>
      <c r="F38" s="18">
        <v>0</v>
      </c>
      <c r="G38" s="18">
        <v>0</v>
      </c>
      <c r="H38" s="18" t="s">
        <v>57</v>
      </c>
    </row>
    <row r="39" ht="25" customHeight="1">
      <c r="A39" s="11" t="s">
        <v>125</v>
      </c>
      <c r="B39" s="10" t="s">
        <v>126</v>
      </c>
      <c r="C39" s="10" t="s">
        <v>97</v>
      </c>
      <c r="D39" s="10" t="s">
        <v>60</v>
      </c>
      <c r="E39" s="18">
        <v>0</v>
      </c>
      <c r="F39" s="18">
        <v>0</v>
      </c>
      <c r="G39" s="18">
        <v>0</v>
      </c>
      <c r="H39" s="18" t="s">
        <v>57</v>
      </c>
    </row>
    <row r="40" ht="25" customHeight="1">
      <c r="A40" s="11" t="s">
        <v>127</v>
      </c>
      <c r="B40" s="10" t="s">
        <v>128</v>
      </c>
      <c r="C40" s="10" t="s">
        <v>129</v>
      </c>
      <c r="D40" s="10" t="s">
        <v>56</v>
      </c>
      <c r="E40" s="18">
        <v>0</v>
      </c>
      <c r="F40" s="18">
        <v>0</v>
      </c>
      <c r="G40" s="18">
        <v>0</v>
      </c>
      <c r="H40" s="18" t="s">
        <v>57</v>
      </c>
    </row>
    <row r="41" ht="25" customHeight="1">
      <c r="A41" s="11" t="s">
        <v>130</v>
      </c>
      <c r="B41" s="10" t="s">
        <v>131</v>
      </c>
      <c r="C41" s="10"/>
      <c r="D41" s="10"/>
      <c r="E41" s="18">
        <v>0</v>
      </c>
      <c r="F41" s="18">
        <v>0</v>
      </c>
      <c r="G41" s="18">
        <v>0</v>
      </c>
      <c r="H41" s="18" t="s">
        <v>57</v>
      </c>
    </row>
    <row r="42" ht="25" customHeight="1">
      <c r="A42" s="11" t="s">
        <v>132</v>
      </c>
      <c r="B42" s="10" t="s">
        <v>133</v>
      </c>
      <c r="C42" s="10" t="s">
        <v>56</v>
      </c>
      <c r="D42" s="10"/>
      <c r="E42" s="18">
        <v>0</v>
      </c>
      <c r="F42" s="18">
        <v>0</v>
      </c>
      <c r="G42" s="18">
        <v>0</v>
      </c>
      <c r="H42" s="18" t="s">
        <v>57</v>
      </c>
    </row>
    <row r="43" ht="63" customHeight="1">
      <c r="A43" s="11" t="s">
        <v>134</v>
      </c>
      <c r="B43" s="10" t="s">
        <v>135</v>
      </c>
      <c r="C43" s="10" t="s">
        <v>136</v>
      </c>
      <c r="D43" s="10" t="s">
        <v>56</v>
      </c>
      <c r="E43" s="18">
        <v>0</v>
      </c>
      <c r="F43" s="18">
        <v>0</v>
      </c>
      <c r="G43" s="18">
        <v>0</v>
      </c>
      <c r="H43" s="18" t="s">
        <v>57</v>
      </c>
    </row>
    <row r="44" ht="25" customHeight="1">
      <c r="A44" s="11" t="s">
        <v>137</v>
      </c>
      <c r="B44" s="10" t="s">
        <v>138</v>
      </c>
      <c r="C44" s="10" t="s">
        <v>56</v>
      </c>
      <c r="D44" s="10"/>
      <c r="E44" s="18">
        <v>200325406.79</v>
      </c>
      <c r="F44" s="18">
        <v>187953318.13</v>
      </c>
      <c r="G44" s="18">
        <v>187953318.13</v>
      </c>
      <c r="H44" s="18" t="s">
        <v>57</v>
      </c>
    </row>
    <row r="45" ht="25" customHeight="1">
      <c r="A45" s="11" t="s">
        <v>139</v>
      </c>
      <c r="B45" s="10" t="s">
        <v>140</v>
      </c>
      <c r="C45" s="10" t="s">
        <v>56</v>
      </c>
      <c r="D45" s="10"/>
      <c r="E45" s="18">
        <v>6274297.63</v>
      </c>
      <c r="F45" s="18">
        <v>0</v>
      </c>
      <c r="G45" s="18">
        <v>0</v>
      </c>
      <c r="H45" s="18" t="s">
        <v>57</v>
      </c>
    </row>
    <row r="46" ht="25" customHeight="1">
      <c r="A46" s="11" t="s">
        <v>58</v>
      </c>
      <c r="B46" s="10" t="s">
        <v>141</v>
      </c>
      <c r="C46" s="10" t="s">
        <v>56</v>
      </c>
      <c r="D46" s="10" t="s">
        <v>60</v>
      </c>
      <c r="E46" s="18">
        <v>4599770.01</v>
      </c>
      <c r="F46" s="18">
        <v>0</v>
      </c>
      <c r="G46" s="18">
        <v>0</v>
      </c>
      <c r="H46" s="18" t="s">
        <v>57</v>
      </c>
    </row>
    <row r="47" ht="25" customHeight="1">
      <c r="A47" s="11" t="s">
        <v>61</v>
      </c>
      <c r="B47" s="10" t="s">
        <v>142</v>
      </c>
      <c r="C47" s="10" t="s">
        <v>56</v>
      </c>
      <c r="D47" s="10" t="s">
        <v>63</v>
      </c>
      <c r="E47" s="18">
        <v>1674527.62</v>
      </c>
      <c r="F47" s="18">
        <v>0</v>
      </c>
      <c r="G47" s="18">
        <v>0</v>
      </c>
      <c r="H47" s="18" t="s">
        <v>57</v>
      </c>
    </row>
    <row r="48" ht="25" customHeight="1">
      <c r="A48" s="11" t="s">
        <v>64</v>
      </c>
      <c r="B48" s="10" t="s">
        <v>143</v>
      </c>
      <c r="C48" s="10" t="s">
        <v>56</v>
      </c>
      <c r="D48" s="10" t="s">
        <v>63</v>
      </c>
      <c r="E48" s="18">
        <v>0</v>
      </c>
      <c r="F48" s="18">
        <v>0</v>
      </c>
      <c r="G48" s="18">
        <v>0</v>
      </c>
      <c r="H48" s="18" t="s">
        <v>57</v>
      </c>
    </row>
    <row r="49" ht="25" customHeight="1">
      <c r="A49" s="11" t="s">
        <v>66</v>
      </c>
      <c r="B49" s="10" t="s">
        <v>144</v>
      </c>
      <c r="C49" s="10" t="s">
        <v>56</v>
      </c>
      <c r="D49" s="10" t="s">
        <v>68</v>
      </c>
      <c r="E49" s="18">
        <v>0</v>
      </c>
      <c r="F49" s="18">
        <v>0</v>
      </c>
      <c r="G49" s="18">
        <v>0</v>
      </c>
      <c r="H49" s="18" t="s">
        <v>57</v>
      </c>
    </row>
    <row r="50" ht="25" customHeight="1">
      <c r="A50" s="11" t="s">
        <v>145</v>
      </c>
      <c r="B50" s="10" t="s">
        <v>146</v>
      </c>
      <c r="C50" s="10" t="s">
        <v>56</v>
      </c>
      <c r="D50" s="10"/>
      <c r="E50" s="18">
        <v>194051109.16</v>
      </c>
      <c r="F50" s="18">
        <v>187953318.13</v>
      </c>
      <c r="G50" s="18">
        <v>187953318.13</v>
      </c>
      <c r="H50" s="18" t="s">
        <v>57</v>
      </c>
    </row>
    <row r="51" ht="25" customHeight="1">
      <c r="A51" s="11" t="s">
        <v>58</v>
      </c>
      <c r="B51" s="10" t="s">
        <v>147</v>
      </c>
      <c r="C51" s="10" t="s">
        <v>56</v>
      </c>
      <c r="D51" s="10" t="s">
        <v>60</v>
      </c>
      <c r="E51" s="18">
        <v>22190974.84</v>
      </c>
      <c r="F51" s="18">
        <v>20642974.84</v>
      </c>
      <c r="G51" s="18">
        <v>20642974.84</v>
      </c>
      <c r="H51" s="18" t="s">
        <v>57</v>
      </c>
    </row>
    <row r="52" ht="25" customHeight="1">
      <c r="A52" s="11" t="s">
        <v>61</v>
      </c>
      <c r="B52" s="10" t="s">
        <v>148</v>
      </c>
      <c r="C52" s="10" t="s">
        <v>56</v>
      </c>
      <c r="D52" s="10" t="s">
        <v>63</v>
      </c>
      <c r="E52" s="18">
        <v>161076925.88</v>
      </c>
      <c r="F52" s="18">
        <v>157693887.98</v>
      </c>
      <c r="G52" s="18">
        <v>157693887.98</v>
      </c>
      <c r="H52" s="18" t="s">
        <v>57</v>
      </c>
    </row>
    <row r="53" ht="25" customHeight="1">
      <c r="A53" s="11" t="s">
        <v>64</v>
      </c>
      <c r="B53" s="10" t="s">
        <v>149</v>
      </c>
      <c r="C53" s="10" t="s">
        <v>56</v>
      </c>
      <c r="D53" s="10" t="s">
        <v>63</v>
      </c>
      <c r="E53" s="18">
        <v>120050657.47</v>
      </c>
      <c r="F53" s="18">
        <v>120469840</v>
      </c>
      <c r="G53" s="18">
        <v>120469840</v>
      </c>
      <c r="H53" s="18" t="s">
        <v>57</v>
      </c>
    </row>
    <row r="54" ht="25" customHeight="1">
      <c r="A54" s="11" t="s">
        <v>150</v>
      </c>
      <c r="B54" s="10" t="s">
        <v>151</v>
      </c>
      <c r="C54" s="10" t="s">
        <v>56</v>
      </c>
      <c r="D54" s="10" t="s">
        <v>68</v>
      </c>
      <c r="E54" s="18">
        <v>10783208.44</v>
      </c>
      <c r="F54" s="18">
        <v>9616455.31</v>
      </c>
      <c r="G54" s="18">
        <v>9616455.31</v>
      </c>
      <c r="H54" s="18" t="s">
        <v>57</v>
      </c>
    </row>
    <row r="55" ht="38" customHeight="1">
      <c r="A55" s="11" t="s">
        <v>152</v>
      </c>
      <c r="B55" s="10" t="s">
        <v>153</v>
      </c>
      <c r="C55" s="10" t="s">
        <v>56</v>
      </c>
      <c r="D55" s="10"/>
      <c r="E55" s="18">
        <v>151787702.34</v>
      </c>
      <c r="F55" s="18">
        <v>149051903.6</v>
      </c>
      <c r="G55" s="18">
        <v>149051903.6</v>
      </c>
      <c r="H55" s="18" t="s">
        <v>57</v>
      </c>
    </row>
    <row r="56" ht="38" customHeight="1">
      <c r="A56" s="11" t="s">
        <v>154</v>
      </c>
      <c r="B56" s="10" t="s">
        <v>155</v>
      </c>
      <c r="C56" s="10" t="s">
        <v>156</v>
      </c>
      <c r="D56" s="10" t="s">
        <v>56</v>
      </c>
      <c r="E56" s="18">
        <v>117443921.01</v>
      </c>
      <c r="F56" s="18">
        <v>114164958.03</v>
      </c>
      <c r="G56" s="18">
        <v>114164958.03</v>
      </c>
      <c r="H56" s="18" t="s">
        <v>57</v>
      </c>
    </row>
    <row r="57" ht="25" customHeight="1">
      <c r="A57" s="11" t="s">
        <v>157</v>
      </c>
      <c r="B57" s="10" t="s">
        <v>158</v>
      </c>
      <c r="C57" s="10" t="s">
        <v>156</v>
      </c>
      <c r="D57" s="10" t="s">
        <v>60</v>
      </c>
      <c r="E57" s="18">
        <v>5075077.89</v>
      </c>
      <c r="F57" s="18">
        <v>3971000</v>
      </c>
      <c r="G57" s="18">
        <v>3971000</v>
      </c>
      <c r="H57" s="18" t="s">
        <v>57</v>
      </c>
    </row>
    <row r="58" ht="38" customHeight="1">
      <c r="A58" s="11" t="s">
        <v>159</v>
      </c>
      <c r="B58" s="10" t="s">
        <v>160</v>
      </c>
      <c r="C58" s="10" t="s">
        <v>156</v>
      </c>
      <c r="D58" s="10" t="s">
        <v>60</v>
      </c>
      <c r="E58" s="18">
        <v>0</v>
      </c>
      <c r="F58" s="18">
        <v>0</v>
      </c>
      <c r="G58" s="18">
        <v>0</v>
      </c>
      <c r="H58" s="18" t="s">
        <v>57</v>
      </c>
    </row>
    <row r="59" ht="38" customHeight="1">
      <c r="A59" s="11" t="s">
        <v>161</v>
      </c>
      <c r="B59" s="10" t="s">
        <v>162</v>
      </c>
      <c r="C59" s="10" t="s">
        <v>156</v>
      </c>
      <c r="D59" s="10" t="s">
        <v>60</v>
      </c>
      <c r="E59" s="18">
        <v>0</v>
      </c>
      <c r="F59" s="18">
        <v>0</v>
      </c>
      <c r="G59" s="18">
        <v>0</v>
      </c>
      <c r="H59" s="18" t="s">
        <v>57</v>
      </c>
    </row>
    <row r="60" ht="25" customHeight="1">
      <c r="A60" s="11" t="s">
        <v>121</v>
      </c>
      <c r="B60" s="10" t="s">
        <v>163</v>
      </c>
      <c r="C60" s="10" t="s">
        <v>156</v>
      </c>
      <c r="D60" s="10" t="s">
        <v>60</v>
      </c>
      <c r="E60" s="18">
        <v>0</v>
      </c>
      <c r="F60" s="18">
        <v>0</v>
      </c>
      <c r="G60" s="18">
        <v>0</v>
      </c>
      <c r="H60" s="18" t="s">
        <v>57</v>
      </c>
    </row>
    <row r="61" ht="25" customHeight="1">
      <c r="A61" s="11" t="s">
        <v>123</v>
      </c>
      <c r="B61" s="10" t="s">
        <v>164</v>
      </c>
      <c r="C61" s="10" t="s">
        <v>156</v>
      </c>
      <c r="D61" s="10" t="s">
        <v>60</v>
      </c>
      <c r="E61" s="18">
        <v>0</v>
      </c>
      <c r="F61" s="18">
        <v>0</v>
      </c>
      <c r="G61" s="18">
        <v>0</v>
      </c>
      <c r="H61" s="18" t="s">
        <v>57</v>
      </c>
    </row>
    <row r="62" ht="25" customHeight="1">
      <c r="A62" s="11" t="s">
        <v>61</v>
      </c>
      <c r="B62" s="10" t="s">
        <v>165</v>
      </c>
      <c r="C62" s="10" t="s">
        <v>156</v>
      </c>
      <c r="D62" s="10" t="s">
        <v>63</v>
      </c>
      <c r="E62" s="18">
        <v>107086764.82</v>
      </c>
      <c r="F62" s="18">
        <v>105358656.06</v>
      </c>
      <c r="G62" s="18">
        <v>105358656.06</v>
      </c>
      <c r="H62" s="18" t="s">
        <v>57</v>
      </c>
    </row>
    <row r="63" ht="25" customHeight="1">
      <c r="A63" s="11" t="s">
        <v>166</v>
      </c>
      <c r="B63" s="10" t="s">
        <v>167</v>
      </c>
      <c r="C63" s="10" t="s">
        <v>156</v>
      </c>
      <c r="D63" s="10" t="s">
        <v>63</v>
      </c>
      <c r="E63" s="18">
        <v>89604991.82</v>
      </c>
      <c r="F63" s="18">
        <v>89197298.06</v>
      </c>
      <c r="G63" s="18">
        <v>89197298.06</v>
      </c>
      <c r="H63" s="18" t="s">
        <v>57</v>
      </c>
    </row>
    <row r="64" ht="38" customHeight="1">
      <c r="A64" s="11" t="s">
        <v>168</v>
      </c>
      <c r="B64" s="10" t="s">
        <v>167</v>
      </c>
      <c r="C64" s="10" t="s">
        <v>156</v>
      </c>
      <c r="D64" s="10" t="s">
        <v>63</v>
      </c>
      <c r="E64" s="18">
        <v>81715983.64</v>
      </c>
      <c r="F64" s="18">
        <v>80574298.06</v>
      </c>
      <c r="G64" s="18">
        <v>80574298.06</v>
      </c>
      <c r="H64" s="18" t="s">
        <v>57</v>
      </c>
    </row>
    <row r="65" ht="38" customHeight="1">
      <c r="A65" s="11" t="s">
        <v>169</v>
      </c>
      <c r="B65" s="10" t="s">
        <v>170</v>
      </c>
      <c r="C65" s="10" t="s">
        <v>156</v>
      </c>
      <c r="D65" s="10" t="s">
        <v>63</v>
      </c>
      <c r="E65" s="18">
        <v>2670000</v>
      </c>
      <c r="F65" s="18">
        <v>2670000</v>
      </c>
      <c r="G65" s="18">
        <v>2670000</v>
      </c>
      <c r="H65" s="18" t="s">
        <v>57</v>
      </c>
    </row>
    <row r="66" ht="25" customHeight="1">
      <c r="A66" s="11" t="s">
        <v>171</v>
      </c>
      <c r="B66" s="10" t="s">
        <v>172</v>
      </c>
      <c r="C66" s="10" t="s">
        <v>156</v>
      </c>
      <c r="D66" s="10" t="s">
        <v>63</v>
      </c>
      <c r="E66" s="18">
        <v>2670000</v>
      </c>
      <c r="F66" s="18">
        <v>2670000</v>
      </c>
      <c r="G66" s="18">
        <v>2670000</v>
      </c>
      <c r="H66" s="18" t="s">
        <v>57</v>
      </c>
    </row>
    <row r="67" ht="25" customHeight="1">
      <c r="A67" s="11" t="s">
        <v>173</v>
      </c>
      <c r="B67" s="10" t="s">
        <v>174</v>
      </c>
      <c r="C67" s="10" t="s">
        <v>156</v>
      </c>
      <c r="D67" s="10" t="s">
        <v>63</v>
      </c>
      <c r="E67" s="18">
        <v>0</v>
      </c>
      <c r="F67" s="18">
        <v>0</v>
      </c>
      <c r="G67" s="18">
        <v>0</v>
      </c>
      <c r="H67" s="18" t="s">
        <v>57</v>
      </c>
    </row>
    <row r="68" ht="25" customHeight="1">
      <c r="A68" s="11" t="s">
        <v>175</v>
      </c>
      <c r="B68" s="10" t="s">
        <v>176</v>
      </c>
      <c r="C68" s="10" t="s">
        <v>156</v>
      </c>
      <c r="D68" s="10" t="s">
        <v>63</v>
      </c>
      <c r="E68" s="18">
        <v>733991.82</v>
      </c>
      <c r="F68" s="18">
        <v>0</v>
      </c>
      <c r="G68" s="18">
        <v>0</v>
      </c>
      <c r="H68" s="18" t="s">
        <v>57</v>
      </c>
    </row>
    <row r="69" ht="50" customHeight="1">
      <c r="A69" s="11" t="s">
        <v>177</v>
      </c>
      <c r="B69" s="10" t="s">
        <v>178</v>
      </c>
      <c r="C69" s="10" t="s">
        <v>156</v>
      </c>
      <c r="D69" s="10" t="s">
        <v>63</v>
      </c>
      <c r="E69" s="18">
        <v>11633000</v>
      </c>
      <c r="F69" s="18">
        <v>11293000</v>
      </c>
      <c r="G69" s="18">
        <v>11293000</v>
      </c>
      <c r="H69" s="18" t="s">
        <v>57</v>
      </c>
    </row>
    <row r="70" ht="38" customHeight="1">
      <c r="A70" s="11" t="s">
        <v>179</v>
      </c>
      <c r="B70" s="10" t="s">
        <v>180</v>
      </c>
      <c r="C70" s="10" t="s">
        <v>156</v>
      </c>
      <c r="D70" s="10" t="s">
        <v>63</v>
      </c>
      <c r="E70" s="18">
        <v>0</v>
      </c>
      <c r="F70" s="18">
        <v>0</v>
      </c>
      <c r="G70" s="18">
        <v>0</v>
      </c>
      <c r="H70" s="18" t="s">
        <v>57</v>
      </c>
    </row>
    <row r="71" ht="25" customHeight="1">
      <c r="A71" s="11" t="s">
        <v>181</v>
      </c>
      <c r="B71" s="10" t="s">
        <v>182</v>
      </c>
      <c r="C71" s="10" t="s">
        <v>156</v>
      </c>
      <c r="D71" s="10" t="s">
        <v>63</v>
      </c>
      <c r="E71" s="18">
        <v>0</v>
      </c>
      <c r="F71" s="18">
        <v>0</v>
      </c>
      <c r="G71" s="18">
        <v>0</v>
      </c>
      <c r="H71" s="18" t="s">
        <v>57</v>
      </c>
    </row>
    <row r="72" ht="50" customHeight="1">
      <c r="A72" s="11" t="s">
        <v>183</v>
      </c>
      <c r="B72" s="10" t="s">
        <v>184</v>
      </c>
      <c r="C72" s="10" t="s">
        <v>156</v>
      </c>
      <c r="D72" s="10" t="s">
        <v>63</v>
      </c>
      <c r="E72" s="18">
        <v>16756091.81</v>
      </c>
      <c r="F72" s="18">
        <v>16656142</v>
      </c>
      <c r="G72" s="18">
        <v>16656142</v>
      </c>
      <c r="H72" s="18" t="s">
        <v>57</v>
      </c>
    </row>
    <row r="73" ht="25" customHeight="1">
      <c r="A73" s="11" t="s">
        <v>66</v>
      </c>
      <c r="B73" s="10" t="s">
        <v>185</v>
      </c>
      <c r="C73" s="10" t="s">
        <v>156</v>
      </c>
      <c r="D73" s="10" t="s">
        <v>68</v>
      </c>
      <c r="E73" s="18">
        <v>5282078.3</v>
      </c>
      <c r="F73" s="18">
        <v>4835301.97</v>
      </c>
      <c r="G73" s="18">
        <v>4835301.97</v>
      </c>
      <c r="H73" s="18" t="s">
        <v>57</v>
      </c>
    </row>
    <row r="74" ht="25" customHeight="1">
      <c r="A74" s="11" t="s">
        <v>139</v>
      </c>
      <c r="B74" s="10" t="s">
        <v>186</v>
      </c>
      <c r="C74" s="10" t="s">
        <v>156</v>
      </c>
      <c r="D74" s="10" t="s">
        <v>68</v>
      </c>
      <c r="E74" s="18">
        <v>0</v>
      </c>
      <c r="F74" s="18">
        <v>0</v>
      </c>
      <c r="G74" s="18">
        <v>0</v>
      </c>
      <c r="H74" s="18" t="s">
        <v>57</v>
      </c>
    </row>
    <row r="75" ht="25" customHeight="1">
      <c r="A75" s="11" t="s">
        <v>145</v>
      </c>
      <c r="B75" s="10" t="s">
        <v>187</v>
      </c>
      <c r="C75" s="10" t="s">
        <v>156</v>
      </c>
      <c r="D75" s="10" t="s">
        <v>68</v>
      </c>
      <c r="E75" s="18">
        <v>5282078.3</v>
      </c>
      <c r="F75" s="18">
        <v>4835301.97</v>
      </c>
      <c r="G75" s="18">
        <v>4835301.97</v>
      </c>
      <c r="H75" s="18" t="s">
        <v>57</v>
      </c>
    </row>
    <row r="76" ht="38" customHeight="1">
      <c r="A76" s="11" t="s">
        <v>188</v>
      </c>
      <c r="B76" s="10" t="s">
        <v>189</v>
      </c>
      <c r="C76" s="10" t="s">
        <v>156</v>
      </c>
      <c r="D76" s="10" t="s">
        <v>68</v>
      </c>
      <c r="E76" s="18">
        <v>0</v>
      </c>
      <c r="F76" s="18">
        <v>0</v>
      </c>
      <c r="G76" s="18">
        <v>0</v>
      </c>
      <c r="H76" s="18" t="s">
        <v>57</v>
      </c>
    </row>
    <row r="77" ht="25" customHeight="1">
      <c r="A77" s="11" t="s">
        <v>190</v>
      </c>
      <c r="B77" s="10" t="s">
        <v>191</v>
      </c>
      <c r="C77" s="10" t="s">
        <v>156</v>
      </c>
      <c r="D77" s="10" t="s">
        <v>68</v>
      </c>
      <c r="E77" s="18">
        <v>0</v>
      </c>
      <c r="F77" s="18">
        <v>0</v>
      </c>
      <c r="G77" s="18">
        <v>0</v>
      </c>
      <c r="H77" s="18" t="s">
        <v>57</v>
      </c>
    </row>
    <row r="78" ht="25" customHeight="1">
      <c r="A78" s="11" t="s">
        <v>171</v>
      </c>
      <c r="B78" s="10" t="s">
        <v>192</v>
      </c>
      <c r="C78" s="10" t="s">
        <v>156</v>
      </c>
      <c r="D78" s="10" t="s">
        <v>68</v>
      </c>
      <c r="E78" s="18">
        <v>0</v>
      </c>
      <c r="F78" s="18">
        <v>0</v>
      </c>
      <c r="G78" s="18">
        <v>0</v>
      </c>
      <c r="H78" s="18" t="s">
        <v>57</v>
      </c>
    </row>
    <row r="79" ht="50" customHeight="1">
      <c r="A79" s="11" t="s">
        <v>193</v>
      </c>
      <c r="B79" s="10" t="s">
        <v>194</v>
      </c>
      <c r="C79" s="10" t="s">
        <v>195</v>
      </c>
      <c r="D79" s="10" t="s">
        <v>56</v>
      </c>
      <c r="E79" s="18">
        <v>400000</v>
      </c>
      <c r="F79" s="18">
        <v>400000</v>
      </c>
      <c r="G79" s="18">
        <v>400000</v>
      </c>
      <c r="H79" s="18" t="s">
        <v>57</v>
      </c>
    </row>
    <row r="80" ht="25" customHeight="1">
      <c r="A80" s="11" t="s">
        <v>58</v>
      </c>
      <c r="B80" s="10" t="s">
        <v>196</v>
      </c>
      <c r="C80" s="10" t="s">
        <v>195</v>
      </c>
      <c r="D80" s="10" t="s">
        <v>60</v>
      </c>
      <c r="E80" s="18">
        <v>0</v>
      </c>
      <c r="F80" s="18">
        <v>0</v>
      </c>
      <c r="G80" s="18">
        <v>0</v>
      </c>
      <c r="H80" s="18" t="s">
        <v>57</v>
      </c>
    </row>
    <row r="81" ht="25" customHeight="1">
      <c r="A81" s="11" t="s">
        <v>61</v>
      </c>
      <c r="B81" s="10" t="s">
        <v>197</v>
      </c>
      <c r="C81" s="10" t="s">
        <v>195</v>
      </c>
      <c r="D81" s="10" t="s">
        <v>63</v>
      </c>
      <c r="E81" s="18">
        <v>0</v>
      </c>
      <c r="F81" s="18">
        <v>0</v>
      </c>
      <c r="G81" s="18">
        <v>0</v>
      </c>
      <c r="H81" s="18" t="s">
        <v>57</v>
      </c>
    </row>
    <row r="82" ht="25" customHeight="1">
      <c r="A82" s="11" t="s">
        <v>64</v>
      </c>
      <c r="B82" s="10" t="s">
        <v>198</v>
      </c>
      <c r="C82" s="10" t="s">
        <v>195</v>
      </c>
      <c r="D82" s="10" t="s">
        <v>63</v>
      </c>
      <c r="E82" s="18" t="s">
        <v>57</v>
      </c>
      <c r="F82" s="18" t="s">
        <v>57</v>
      </c>
      <c r="G82" s="18" t="s">
        <v>57</v>
      </c>
      <c r="H82" s="18" t="s">
        <v>57</v>
      </c>
    </row>
    <row r="83" ht="25" customHeight="1">
      <c r="A83" s="11" t="s">
        <v>150</v>
      </c>
      <c r="B83" s="10" t="s">
        <v>199</v>
      </c>
      <c r="C83" s="10" t="s">
        <v>195</v>
      </c>
      <c r="D83" s="10" t="s">
        <v>68</v>
      </c>
      <c r="E83" s="18">
        <v>400000</v>
      </c>
      <c r="F83" s="18">
        <v>400000</v>
      </c>
      <c r="G83" s="18">
        <v>400000</v>
      </c>
      <c r="H83" s="18" t="s">
        <v>57</v>
      </c>
    </row>
    <row r="84" ht="50" customHeight="1">
      <c r="A84" s="11" t="s">
        <v>200</v>
      </c>
      <c r="B84" s="10" t="s">
        <v>201</v>
      </c>
      <c r="C84" s="10" t="s">
        <v>202</v>
      </c>
      <c r="D84" s="10" t="s">
        <v>56</v>
      </c>
      <c r="E84" s="18">
        <v>0</v>
      </c>
      <c r="F84" s="18">
        <v>0</v>
      </c>
      <c r="G84" s="18">
        <v>0</v>
      </c>
      <c r="H84" s="18" t="s">
        <v>57</v>
      </c>
    </row>
    <row r="85" ht="75" customHeight="1">
      <c r="A85" s="11" t="s">
        <v>203</v>
      </c>
      <c r="B85" s="10" t="s">
        <v>204</v>
      </c>
      <c r="C85" s="10" t="s">
        <v>205</v>
      </c>
      <c r="D85" s="10" t="s">
        <v>56</v>
      </c>
      <c r="E85" s="18">
        <v>33943781.33</v>
      </c>
      <c r="F85" s="18">
        <v>34486945.57</v>
      </c>
      <c r="G85" s="18">
        <v>34486945.57</v>
      </c>
      <c r="H85" s="18" t="s">
        <v>57</v>
      </c>
    </row>
    <row r="86" ht="38" customHeight="1">
      <c r="A86" s="11" t="s">
        <v>206</v>
      </c>
      <c r="B86" s="10" t="s">
        <v>207</v>
      </c>
      <c r="C86" s="10" t="s">
        <v>205</v>
      </c>
      <c r="D86" s="10" t="s">
        <v>56</v>
      </c>
      <c r="E86" s="18">
        <v>33943781.33</v>
      </c>
      <c r="F86" s="18">
        <v>34486945.57</v>
      </c>
      <c r="G86" s="18">
        <v>34486945.57</v>
      </c>
      <c r="H86" s="18" t="s">
        <v>57</v>
      </c>
    </row>
    <row r="87" ht="25" customHeight="1">
      <c r="A87" s="11" t="s">
        <v>157</v>
      </c>
      <c r="B87" s="10" t="s">
        <v>208</v>
      </c>
      <c r="C87" s="10" t="s">
        <v>205</v>
      </c>
      <c r="D87" s="10" t="s">
        <v>60</v>
      </c>
      <c r="E87" s="18">
        <v>1546961.47</v>
      </c>
      <c r="F87" s="18">
        <v>1209000</v>
      </c>
      <c r="G87" s="18">
        <v>1209000</v>
      </c>
      <c r="H87" s="18" t="s">
        <v>57</v>
      </c>
    </row>
    <row r="88" ht="38" customHeight="1">
      <c r="A88" s="11" t="s">
        <v>209</v>
      </c>
      <c r="B88" s="10" t="s">
        <v>210</v>
      </c>
      <c r="C88" s="10" t="s">
        <v>205</v>
      </c>
      <c r="D88" s="10" t="s">
        <v>60</v>
      </c>
      <c r="E88" s="18">
        <v>0</v>
      </c>
      <c r="F88" s="18">
        <v>0</v>
      </c>
      <c r="G88" s="18">
        <v>0</v>
      </c>
      <c r="H88" s="18" t="s">
        <v>57</v>
      </c>
    </row>
    <row r="89" ht="38" customHeight="1">
      <c r="A89" s="11" t="s">
        <v>119</v>
      </c>
      <c r="B89" s="10" t="s">
        <v>211</v>
      </c>
      <c r="C89" s="10" t="s">
        <v>205</v>
      </c>
      <c r="D89" s="10" t="s">
        <v>60</v>
      </c>
      <c r="E89" s="18">
        <v>0</v>
      </c>
      <c r="F89" s="18">
        <v>0</v>
      </c>
      <c r="G89" s="18">
        <v>0</v>
      </c>
      <c r="H89" s="18" t="s">
        <v>57</v>
      </c>
    </row>
    <row r="90" ht="25" customHeight="1">
      <c r="A90" s="11" t="s">
        <v>121</v>
      </c>
      <c r="B90" s="10" t="s">
        <v>212</v>
      </c>
      <c r="C90" s="10" t="s">
        <v>205</v>
      </c>
      <c r="D90" s="10" t="s">
        <v>60</v>
      </c>
      <c r="E90" s="18">
        <v>0</v>
      </c>
      <c r="F90" s="18">
        <v>0</v>
      </c>
      <c r="G90" s="18">
        <v>0</v>
      </c>
      <c r="H90" s="18" t="s">
        <v>57</v>
      </c>
    </row>
    <row r="91" ht="25" customHeight="1">
      <c r="A91" s="11" t="s">
        <v>123</v>
      </c>
      <c r="B91" s="10" t="s">
        <v>213</v>
      </c>
      <c r="C91" s="10" t="s">
        <v>205</v>
      </c>
      <c r="D91" s="10" t="s">
        <v>60</v>
      </c>
      <c r="E91" s="18">
        <v>0</v>
      </c>
      <c r="F91" s="18">
        <v>0</v>
      </c>
      <c r="G91" s="18">
        <v>0</v>
      </c>
      <c r="H91" s="18" t="s">
        <v>57</v>
      </c>
    </row>
    <row r="92" ht="25" customHeight="1">
      <c r="A92" s="11" t="s">
        <v>61</v>
      </c>
      <c r="B92" s="10" t="s">
        <v>214</v>
      </c>
      <c r="C92" s="10" t="s">
        <v>205</v>
      </c>
      <c r="D92" s="10" t="s">
        <v>63</v>
      </c>
      <c r="E92" s="18">
        <v>30829823.53</v>
      </c>
      <c r="F92" s="18">
        <v>31817683.94</v>
      </c>
      <c r="G92" s="18">
        <v>31817683.94</v>
      </c>
      <c r="H92" s="18" t="s">
        <v>57</v>
      </c>
    </row>
    <row r="93" ht="25" customHeight="1">
      <c r="A93" s="11" t="s">
        <v>64</v>
      </c>
      <c r="B93" s="10" t="s">
        <v>215</v>
      </c>
      <c r="C93" s="10" t="s">
        <v>205</v>
      </c>
      <c r="D93" s="10" t="s">
        <v>63</v>
      </c>
      <c r="E93" s="18">
        <v>26110665.65</v>
      </c>
      <c r="F93" s="18">
        <v>26937541.94</v>
      </c>
      <c r="G93" s="18">
        <v>26937541.94</v>
      </c>
      <c r="H93" s="18" t="s">
        <v>57</v>
      </c>
    </row>
    <row r="94" ht="38" customHeight="1">
      <c r="A94" s="11" t="s">
        <v>216</v>
      </c>
      <c r="B94" s="10" t="s">
        <v>215</v>
      </c>
      <c r="C94" s="10" t="s">
        <v>205</v>
      </c>
      <c r="D94" s="10" t="s">
        <v>63</v>
      </c>
      <c r="E94" s="18">
        <v>23656665.65</v>
      </c>
      <c r="F94" s="18">
        <v>24333541.94</v>
      </c>
      <c r="G94" s="18">
        <v>24333541.94</v>
      </c>
      <c r="H94" s="18" t="s">
        <v>57</v>
      </c>
    </row>
    <row r="95" ht="38" customHeight="1">
      <c r="A95" s="11" t="s">
        <v>169</v>
      </c>
      <c r="B95" s="10" t="s">
        <v>217</v>
      </c>
      <c r="C95" s="10" t="s">
        <v>205</v>
      </c>
      <c r="D95" s="10" t="s">
        <v>63</v>
      </c>
      <c r="E95" s="18">
        <v>1027665.65</v>
      </c>
      <c r="F95" s="18">
        <v>806000</v>
      </c>
      <c r="G95" s="18">
        <v>806000</v>
      </c>
      <c r="H95" s="18" t="s">
        <v>57</v>
      </c>
    </row>
    <row r="96" ht="25" customHeight="1">
      <c r="A96" s="11" t="s">
        <v>171</v>
      </c>
      <c r="B96" s="10" t="s">
        <v>218</v>
      </c>
      <c r="C96" s="10" t="s">
        <v>205</v>
      </c>
      <c r="D96" s="10" t="s">
        <v>63</v>
      </c>
      <c r="E96" s="18">
        <v>806000</v>
      </c>
      <c r="F96" s="18">
        <v>806000</v>
      </c>
      <c r="G96" s="18">
        <v>806000</v>
      </c>
      <c r="H96" s="18" t="s">
        <v>57</v>
      </c>
    </row>
    <row r="97" ht="25" customHeight="1">
      <c r="A97" s="11" t="s">
        <v>173</v>
      </c>
      <c r="B97" s="10" t="s">
        <v>219</v>
      </c>
      <c r="C97" s="10" t="s">
        <v>205</v>
      </c>
      <c r="D97" s="10" t="s">
        <v>63</v>
      </c>
      <c r="E97" s="18">
        <v>0</v>
      </c>
      <c r="F97" s="18">
        <v>0</v>
      </c>
      <c r="G97" s="18">
        <v>0</v>
      </c>
      <c r="H97" s="18" t="s">
        <v>57</v>
      </c>
    </row>
    <row r="98" ht="25" customHeight="1">
      <c r="A98" s="11" t="s">
        <v>175</v>
      </c>
      <c r="B98" s="10" t="s">
        <v>220</v>
      </c>
      <c r="C98" s="10" t="s">
        <v>205</v>
      </c>
      <c r="D98" s="10" t="s">
        <v>63</v>
      </c>
      <c r="E98" s="18">
        <v>0</v>
      </c>
      <c r="F98" s="18">
        <v>0</v>
      </c>
      <c r="G98" s="18">
        <v>0</v>
      </c>
      <c r="H98" s="18" t="s">
        <v>57</v>
      </c>
    </row>
    <row r="99" ht="50" customHeight="1">
      <c r="A99" s="11" t="s">
        <v>177</v>
      </c>
      <c r="B99" s="10" t="s">
        <v>221</v>
      </c>
      <c r="C99" s="10" t="s">
        <v>205</v>
      </c>
      <c r="D99" s="10" t="s">
        <v>63</v>
      </c>
      <c r="E99" s="18">
        <v>5123091.81</v>
      </c>
      <c r="F99" s="18">
        <v>5363142</v>
      </c>
      <c r="G99" s="18">
        <v>5363142</v>
      </c>
      <c r="H99" s="18" t="s">
        <v>57</v>
      </c>
    </row>
    <row r="100" ht="38" customHeight="1">
      <c r="A100" s="11" t="s">
        <v>179</v>
      </c>
      <c r="B100" s="10" t="s">
        <v>222</v>
      </c>
      <c r="C100" s="10" t="s">
        <v>205</v>
      </c>
      <c r="D100" s="10" t="s">
        <v>63</v>
      </c>
      <c r="E100" s="18">
        <v>0</v>
      </c>
      <c r="F100" s="18">
        <v>0</v>
      </c>
      <c r="G100" s="18">
        <v>0</v>
      </c>
      <c r="H100" s="18" t="s">
        <v>57</v>
      </c>
    </row>
    <row r="101" ht="50" customHeight="1">
      <c r="A101" s="11" t="s">
        <v>223</v>
      </c>
      <c r="B101" s="10" t="s">
        <v>224</v>
      </c>
      <c r="C101" s="10" t="s">
        <v>205</v>
      </c>
      <c r="D101" s="10" t="s">
        <v>63</v>
      </c>
      <c r="E101" s="18">
        <v>0</v>
      </c>
      <c r="F101" s="18">
        <v>0</v>
      </c>
      <c r="G101" s="18">
        <v>0</v>
      </c>
      <c r="H101" s="18" t="s">
        <v>57</v>
      </c>
    </row>
    <row r="102" ht="50" customHeight="1">
      <c r="A102" s="11" t="s">
        <v>183</v>
      </c>
      <c r="B102" s="10" t="s">
        <v>225</v>
      </c>
      <c r="C102" s="10" t="s">
        <v>205</v>
      </c>
      <c r="D102" s="10" t="s">
        <v>63</v>
      </c>
      <c r="E102" s="18">
        <v>5123091.81</v>
      </c>
      <c r="F102" s="18">
        <v>5363142</v>
      </c>
      <c r="G102" s="18">
        <v>5363142</v>
      </c>
      <c r="H102" s="18" t="s">
        <v>57</v>
      </c>
    </row>
    <row r="103" ht="25" customHeight="1">
      <c r="A103" s="11" t="s">
        <v>66</v>
      </c>
      <c r="B103" s="10" t="s">
        <v>226</v>
      </c>
      <c r="C103" s="10" t="s">
        <v>205</v>
      </c>
      <c r="D103" s="10" t="s">
        <v>68</v>
      </c>
      <c r="E103" s="18">
        <v>1566996.33</v>
      </c>
      <c r="F103" s="18">
        <v>1460261.63</v>
      </c>
      <c r="G103" s="18">
        <v>1460261.63</v>
      </c>
      <c r="H103" s="18" t="s">
        <v>57</v>
      </c>
    </row>
    <row r="104" ht="25" customHeight="1">
      <c r="A104" s="11" t="s">
        <v>139</v>
      </c>
      <c r="B104" s="10" t="s">
        <v>227</v>
      </c>
      <c r="C104" s="10" t="s">
        <v>205</v>
      </c>
      <c r="D104" s="10" t="s">
        <v>68</v>
      </c>
      <c r="E104" s="18">
        <v>0</v>
      </c>
      <c r="F104" s="18">
        <v>0</v>
      </c>
      <c r="G104" s="18">
        <v>0</v>
      </c>
      <c r="H104" s="18" t="s">
        <v>57</v>
      </c>
    </row>
    <row r="105" ht="25" customHeight="1">
      <c r="A105" s="11" t="s">
        <v>145</v>
      </c>
      <c r="B105" s="10" t="s">
        <v>228</v>
      </c>
      <c r="C105" s="10" t="s">
        <v>205</v>
      </c>
      <c r="D105" s="10" t="s">
        <v>68</v>
      </c>
      <c r="E105" s="18">
        <v>1566996.33</v>
      </c>
      <c r="F105" s="18">
        <v>1460261.63</v>
      </c>
      <c r="G105" s="18">
        <v>1460261.63</v>
      </c>
      <c r="H105" s="18" t="s">
        <v>57</v>
      </c>
    </row>
    <row r="106" ht="38" customHeight="1">
      <c r="A106" s="11" t="s">
        <v>229</v>
      </c>
      <c r="B106" s="10" t="s">
        <v>230</v>
      </c>
      <c r="C106" s="10" t="s">
        <v>205</v>
      </c>
      <c r="D106" s="10" t="s">
        <v>68</v>
      </c>
      <c r="E106" s="18" t="s">
        <v>57</v>
      </c>
      <c r="F106" s="18" t="s">
        <v>57</v>
      </c>
      <c r="G106" s="18" t="s">
        <v>57</v>
      </c>
      <c r="H106" s="18" t="s">
        <v>57</v>
      </c>
    </row>
    <row r="107" ht="25" customHeight="1">
      <c r="A107" s="11" t="s">
        <v>190</v>
      </c>
      <c r="B107" s="10" t="s">
        <v>231</v>
      </c>
      <c r="C107" s="10" t="s">
        <v>205</v>
      </c>
      <c r="D107" s="10" t="s">
        <v>68</v>
      </c>
      <c r="E107" s="18">
        <v>0</v>
      </c>
      <c r="F107" s="18">
        <v>0</v>
      </c>
      <c r="G107" s="18">
        <v>0</v>
      </c>
      <c r="H107" s="18" t="s">
        <v>57</v>
      </c>
    </row>
    <row r="108" ht="25" customHeight="1">
      <c r="A108" s="11" t="s">
        <v>171</v>
      </c>
      <c r="B108" s="10" t="s">
        <v>232</v>
      </c>
      <c r="C108" s="10" t="s">
        <v>205</v>
      </c>
      <c r="D108" s="10" t="s">
        <v>68</v>
      </c>
      <c r="E108" s="18">
        <v>0</v>
      </c>
      <c r="F108" s="18">
        <v>0</v>
      </c>
      <c r="G108" s="18">
        <v>0</v>
      </c>
      <c r="H108" s="18" t="s">
        <v>57</v>
      </c>
    </row>
    <row r="109" ht="25" customHeight="1">
      <c r="A109" s="11" t="s">
        <v>233</v>
      </c>
      <c r="B109" s="10" t="s">
        <v>234</v>
      </c>
      <c r="C109" s="10" t="s">
        <v>205</v>
      </c>
      <c r="D109" s="10" t="s">
        <v>56</v>
      </c>
      <c r="E109" s="18">
        <v>0</v>
      </c>
      <c r="F109" s="18">
        <v>0</v>
      </c>
      <c r="G109" s="18">
        <v>0</v>
      </c>
      <c r="H109" s="18" t="s">
        <v>57</v>
      </c>
    </row>
    <row r="110" ht="50" customHeight="1">
      <c r="A110" s="11" t="s">
        <v>235</v>
      </c>
      <c r="B110" s="10" t="s">
        <v>236</v>
      </c>
      <c r="C110" s="10" t="s">
        <v>237</v>
      </c>
      <c r="D110" s="10" t="s">
        <v>56</v>
      </c>
      <c r="E110" s="18">
        <v>0</v>
      </c>
      <c r="F110" s="18">
        <v>0</v>
      </c>
      <c r="G110" s="18">
        <v>0</v>
      </c>
      <c r="H110" s="18" t="s">
        <v>57</v>
      </c>
    </row>
    <row r="111" ht="50" customHeight="1">
      <c r="A111" s="11" t="s">
        <v>238</v>
      </c>
      <c r="B111" s="10" t="s">
        <v>239</v>
      </c>
      <c r="C111" s="10" t="s">
        <v>240</v>
      </c>
      <c r="D111" s="10" t="s">
        <v>56</v>
      </c>
      <c r="E111" s="18">
        <v>0</v>
      </c>
      <c r="F111" s="18">
        <v>0</v>
      </c>
      <c r="G111" s="18">
        <v>0</v>
      </c>
      <c r="H111" s="18" t="s">
        <v>57</v>
      </c>
    </row>
    <row r="112" ht="50" customHeight="1">
      <c r="A112" s="11" t="s">
        <v>241</v>
      </c>
      <c r="B112" s="10" t="s">
        <v>242</v>
      </c>
      <c r="C112" s="10" t="s">
        <v>243</v>
      </c>
      <c r="D112" s="10" t="s">
        <v>56</v>
      </c>
      <c r="E112" s="18">
        <v>0</v>
      </c>
      <c r="F112" s="18">
        <v>0</v>
      </c>
      <c r="G112" s="18">
        <v>0</v>
      </c>
      <c r="H112" s="18" t="s">
        <v>57</v>
      </c>
    </row>
    <row r="113" ht="75" customHeight="1">
      <c r="A113" s="11" t="s">
        <v>244</v>
      </c>
      <c r="B113" s="10" t="s">
        <v>245</v>
      </c>
      <c r="C113" s="10" t="s">
        <v>246</v>
      </c>
      <c r="D113" s="10" t="s">
        <v>56</v>
      </c>
      <c r="E113" s="18">
        <v>0</v>
      </c>
      <c r="F113" s="18">
        <v>0</v>
      </c>
      <c r="G113" s="18">
        <v>0</v>
      </c>
      <c r="H113" s="18" t="s">
        <v>57</v>
      </c>
    </row>
    <row r="114" ht="38" customHeight="1">
      <c r="A114" s="11" t="s">
        <v>247</v>
      </c>
      <c r="B114" s="10" t="s">
        <v>248</v>
      </c>
      <c r="C114" s="10" t="s">
        <v>246</v>
      </c>
      <c r="D114" s="10" t="s">
        <v>56</v>
      </c>
      <c r="E114" s="18">
        <v>0</v>
      </c>
      <c r="F114" s="18">
        <v>0</v>
      </c>
      <c r="G114" s="18">
        <v>0</v>
      </c>
      <c r="H114" s="18" t="s">
        <v>57</v>
      </c>
    </row>
    <row r="115" ht="25" customHeight="1">
      <c r="A115" s="11" t="s">
        <v>249</v>
      </c>
      <c r="B115" s="10" t="s">
        <v>250</v>
      </c>
      <c r="C115" s="10" t="s">
        <v>251</v>
      </c>
      <c r="D115" s="10" t="s">
        <v>56</v>
      </c>
      <c r="E115" s="18">
        <v>173266.3</v>
      </c>
      <c r="F115" s="18">
        <v>0</v>
      </c>
      <c r="G115" s="18">
        <v>0</v>
      </c>
      <c r="H115" s="18" t="s">
        <v>57</v>
      </c>
    </row>
    <row r="116" ht="63" customHeight="1">
      <c r="A116" s="11" t="s">
        <v>252</v>
      </c>
      <c r="B116" s="10" t="s">
        <v>253</v>
      </c>
      <c r="C116" s="10" t="s">
        <v>254</v>
      </c>
      <c r="D116" s="10" t="s">
        <v>56</v>
      </c>
      <c r="E116" s="18">
        <v>123266.3</v>
      </c>
      <c r="F116" s="18">
        <v>0</v>
      </c>
      <c r="G116" s="18">
        <v>0</v>
      </c>
      <c r="H116" s="18" t="s">
        <v>57</v>
      </c>
    </row>
    <row r="117" ht="63" customHeight="1">
      <c r="A117" s="11" t="s">
        <v>255</v>
      </c>
      <c r="B117" s="10" t="s">
        <v>256</v>
      </c>
      <c r="C117" s="10" t="s">
        <v>257</v>
      </c>
      <c r="D117" s="10" t="s">
        <v>56</v>
      </c>
      <c r="E117" s="18">
        <v>123266.3</v>
      </c>
      <c r="F117" s="18">
        <v>0</v>
      </c>
      <c r="G117" s="18">
        <v>0</v>
      </c>
      <c r="H117" s="18" t="s">
        <v>57</v>
      </c>
    </row>
    <row r="118" ht="25" customHeight="1">
      <c r="A118" s="11" t="s">
        <v>58</v>
      </c>
      <c r="B118" s="10" t="s">
        <v>258</v>
      </c>
      <c r="C118" s="10" t="s">
        <v>257</v>
      </c>
      <c r="D118" s="10" t="s">
        <v>60</v>
      </c>
      <c r="E118" s="18">
        <v>0</v>
      </c>
      <c r="F118" s="18">
        <v>0</v>
      </c>
      <c r="G118" s="18">
        <v>0</v>
      </c>
      <c r="H118" s="18" t="s">
        <v>57</v>
      </c>
    </row>
    <row r="119" ht="25" customHeight="1">
      <c r="A119" s="11" t="s">
        <v>61</v>
      </c>
      <c r="B119" s="10" t="s">
        <v>259</v>
      </c>
      <c r="C119" s="10" t="s">
        <v>257</v>
      </c>
      <c r="D119" s="10" t="s">
        <v>63</v>
      </c>
      <c r="E119" s="18">
        <v>69635.19</v>
      </c>
      <c r="F119" s="18">
        <v>0</v>
      </c>
      <c r="G119" s="18">
        <v>0</v>
      </c>
      <c r="H119" s="18" t="s">
        <v>57</v>
      </c>
    </row>
    <row r="120" ht="25" customHeight="1">
      <c r="A120" s="11" t="s">
        <v>260</v>
      </c>
      <c r="B120" s="10" t="s">
        <v>261</v>
      </c>
      <c r="C120" s="10" t="s">
        <v>257</v>
      </c>
      <c r="D120" s="10" t="s">
        <v>63</v>
      </c>
      <c r="E120" s="18">
        <v>0</v>
      </c>
      <c r="F120" s="18">
        <v>0</v>
      </c>
      <c r="G120" s="18">
        <v>0</v>
      </c>
      <c r="H120" s="18" t="s">
        <v>57</v>
      </c>
    </row>
    <row r="121" ht="50" customHeight="1">
      <c r="A121" s="11" t="s">
        <v>262</v>
      </c>
      <c r="B121" s="10" t="s">
        <v>263</v>
      </c>
      <c r="C121" s="10" t="s">
        <v>264</v>
      </c>
      <c r="D121" s="10" t="s">
        <v>56</v>
      </c>
      <c r="E121" s="18">
        <v>50000</v>
      </c>
      <c r="F121" s="18">
        <v>0</v>
      </c>
      <c r="G121" s="18">
        <v>0</v>
      </c>
      <c r="H121" s="18" t="s">
        <v>57</v>
      </c>
    </row>
    <row r="122" ht="100" customHeight="1">
      <c r="A122" s="11" t="s">
        <v>265</v>
      </c>
      <c r="B122" s="10" t="s">
        <v>266</v>
      </c>
      <c r="C122" s="10" t="s">
        <v>267</v>
      </c>
      <c r="D122" s="10" t="s">
        <v>56</v>
      </c>
      <c r="E122" s="18">
        <v>0</v>
      </c>
      <c r="F122" s="18">
        <v>0</v>
      </c>
      <c r="G122" s="18">
        <v>0</v>
      </c>
      <c r="H122" s="18" t="s">
        <v>57</v>
      </c>
    </row>
    <row r="123" ht="25" customHeight="1">
      <c r="A123" s="11" t="s">
        <v>268</v>
      </c>
      <c r="B123" s="10" t="s">
        <v>269</v>
      </c>
      <c r="C123" s="10" t="s">
        <v>270</v>
      </c>
      <c r="D123" s="10" t="s">
        <v>56</v>
      </c>
      <c r="E123" s="18">
        <v>0</v>
      </c>
      <c r="F123" s="18">
        <v>0</v>
      </c>
      <c r="G123" s="18">
        <v>0</v>
      </c>
      <c r="H123" s="18" t="s">
        <v>57</v>
      </c>
    </row>
    <row r="124" ht="25" customHeight="1">
      <c r="A124" s="11" t="s">
        <v>271</v>
      </c>
      <c r="B124" s="10" t="s">
        <v>272</v>
      </c>
      <c r="C124" s="10" t="s">
        <v>273</v>
      </c>
      <c r="D124" s="10" t="s">
        <v>56</v>
      </c>
      <c r="E124" s="18">
        <v>165000</v>
      </c>
      <c r="F124" s="18">
        <v>0</v>
      </c>
      <c r="G124" s="18">
        <v>0</v>
      </c>
      <c r="H124" s="18" t="s">
        <v>57</v>
      </c>
    </row>
    <row r="125" ht="38" customHeight="1">
      <c r="A125" s="11" t="s">
        <v>274</v>
      </c>
      <c r="B125" s="10" t="s">
        <v>275</v>
      </c>
      <c r="C125" s="10" t="s">
        <v>276</v>
      </c>
      <c r="D125" s="10" t="s">
        <v>56</v>
      </c>
      <c r="E125" s="18">
        <v>0</v>
      </c>
      <c r="F125" s="18">
        <v>0</v>
      </c>
      <c r="G125" s="18">
        <v>0</v>
      </c>
      <c r="H125" s="18" t="s">
        <v>57</v>
      </c>
    </row>
    <row r="126" ht="25" customHeight="1">
      <c r="A126" s="11" t="s">
        <v>58</v>
      </c>
      <c r="B126" s="10" t="s">
        <v>277</v>
      </c>
      <c r="C126" s="10" t="s">
        <v>276</v>
      </c>
      <c r="D126" s="10" t="s">
        <v>60</v>
      </c>
      <c r="E126" s="18">
        <v>0</v>
      </c>
      <c r="F126" s="18">
        <v>0</v>
      </c>
      <c r="G126" s="18">
        <v>0</v>
      </c>
      <c r="H126" s="18" t="s">
        <v>57</v>
      </c>
    </row>
    <row r="127" ht="25" customHeight="1">
      <c r="A127" s="11" t="s">
        <v>61</v>
      </c>
      <c r="B127" s="10" t="s">
        <v>278</v>
      </c>
      <c r="C127" s="10" t="s">
        <v>276</v>
      </c>
      <c r="D127" s="10" t="s">
        <v>63</v>
      </c>
      <c r="E127" s="18">
        <v>0</v>
      </c>
      <c r="F127" s="18">
        <v>0</v>
      </c>
      <c r="G127" s="18">
        <v>0</v>
      </c>
      <c r="H127" s="18" t="s">
        <v>57</v>
      </c>
    </row>
    <row r="128" ht="25" customHeight="1">
      <c r="A128" s="11" t="s">
        <v>66</v>
      </c>
      <c r="B128" s="10" t="s">
        <v>279</v>
      </c>
      <c r="C128" s="10" t="s">
        <v>276</v>
      </c>
      <c r="D128" s="10" t="s">
        <v>68</v>
      </c>
      <c r="E128" s="18">
        <v>0</v>
      </c>
      <c r="F128" s="18">
        <v>0</v>
      </c>
      <c r="G128" s="18">
        <v>0</v>
      </c>
      <c r="H128" s="18" t="s">
        <v>57</v>
      </c>
    </row>
    <row r="129" ht="75" customHeight="1">
      <c r="A129" s="11" t="s">
        <v>280</v>
      </c>
      <c r="B129" s="10" t="s">
        <v>281</v>
      </c>
      <c r="C129" s="10" t="s">
        <v>282</v>
      </c>
      <c r="D129" s="10" t="s">
        <v>56</v>
      </c>
      <c r="E129" s="18">
        <v>0</v>
      </c>
      <c r="F129" s="18">
        <v>0</v>
      </c>
      <c r="G129" s="18">
        <v>0</v>
      </c>
      <c r="H129" s="18" t="s">
        <v>57</v>
      </c>
    </row>
    <row r="130" ht="25" customHeight="1">
      <c r="A130" s="11" t="s">
        <v>58</v>
      </c>
      <c r="B130" s="10" t="s">
        <v>283</v>
      </c>
      <c r="C130" s="10" t="s">
        <v>282</v>
      </c>
      <c r="D130" s="10" t="s">
        <v>60</v>
      </c>
      <c r="E130" s="18">
        <v>0</v>
      </c>
      <c r="F130" s="18">
        <v>0</v>
      </c>
      <c r="G130" s="18">
        <v>0</v>
      </c>
      <c r="H130" s="18" t="s">
        <v>57</v>
      </c>
    </row>
    <row r="131" ht="25" customHeight="1">
      <c r="A131" s="11" t="s">
        <v>61</v>
      </c>
      <c r="B131" s="10" t="s">
        <v>284</v>
      </c>
      <c r="C131" s="10" t="s">
        <v>282</v>
      </c>
      <c r="D131" s="10" t="s">
        <v>63</v>
      </c>
      <c r="E131" s="18">
        <v>0</v>
      </c>
      <c r="F131" s="18">
        <v>0</v>
      </c>
      <c r="G131" s="18">
        <v>0</v>
      </c>
      <c r="H131" s="18" t="s">
        <v>57</v>
      </c>
    </row>
    <row r="132" ht="25" customHeight="1">
      <c r="A132" s="11" t="s">
        <v>66</v>
      </c>
      <c r="B132" s="10" t="s">
        <v>285</v>
      </c>
      <c r="C132" s="10" t="s">
        <v>282</v>
      </c>
      <c r="D132" s="10" t="s">
        <v>68</v>
      </c>
      <c r="E132" s="18">
        <v>0</v>
      </c>
      <c r="F132" s="18">
        <v>0</v>
      </c>
      <c r="G132" s="18">
        <v>0</v>
      </c>
      <c r="H132" s="18" t="s">
        <v>57</v>
      </c>
    </row>
    <row r="133" ht="50" customHeight="1">
      <c r="A133" s="11" t="s">
        <v>286</v>
      </c>
      <c r="B133" s="10" t="s">
        <v>287</v>
      </c>
      <c r="C133" s="10" t="s">
        <v>288</v>
      </c>
      <c r="D133" s="10" t="s">
        <v>56</v>
      </c>
      <c r="E133" s="18">
        <v>165000</v>
      </c>
      <c r="F133" s="18">
        <v>0</v>
      </c>
      <c r="G133" s="18">
        <v>0</v>
      </c>
      <c r="H133" s="18" t="s">
        <v>57</v>
      </c>
    </row>
    <row r="134" ht="25" customHeight="1">
      <c r="A134" s="11" t="s">
        <v>58</v>
      </c>
      <c r="B134" s="10" t="s">
        <v>289</v>
      </c>
      <c r="C134" s="10" t="s">
        <v>288</v>
      </c>
      <c r="D134" s="10" t="s">
        <v>60</v>
      </c>
      <c r="E134" s="18">
        <v>15000</v>
      </c>
      <c r="F134" s="18">
        <v>0</v>
      </c>
      <c r="G134" s="18">
        <v>0</v>
      </c>
      <c r="H134" s="18" t="s">
        <v>57</v>
      </c>
    </row>
    <row r="135" ht="25" customHeight="1">
      <c r="A135" s="11" t="s">
        <v>61</v>
      </c>
      <c r="B135" s="10" t="s">
        <v>290</v>
      </c>
      <c r="C135" s="10" t="s">
        <v>288</v>
      </c>
      <c r="D135" s="10" t="s">
        <v>63</v>
      </c>
      <c r="E135" s="18">
        <v>150000</v>
      </c>
      <c r="F135" s="18">
        <v>0</v>
      </c>
      <c r="G135" s="18">
        <v>0</v>
      </c>
      <c r="H135" s="18" t="s">
        <v>57</v>
      </c>
    </row>
    <row r="136" ht="25" customHeight="1">
      <c r="A136" s="11" t="s">
        <v>66</v>
      </c>
      <c r="B136" s="10" t="s">
        <v>291</v>
      </c>
      <c r="C136" s="10" t="s">
        <v>288</v>
      </c>
      <c r="D136" s="10" t="s">
        <v>68</v>
      </c>
      <c r="E136" s="18">
        <v>0</v>
      </c>
      <c r="F136" s="18">
        <v>0</v>
      </c>
      <c r="G136" s="18">
        <v>0</v>
      </c>
      <c r="H136" s="18" t="s">
        <v>57</v>
      </c>
    </row>
    <row r="137" ht="50" customHeight="1">
      <c r="A137" s="11" t="s">
        <v>292</v>
      </c>
      <c r="B137" s="10" t="s">
        <v>293</v>
      </c>
      <c r="C137" s="10" t="s">
        <v>56</v>
      </c>
      <c r="D137" s="10"/>
      <c r="E137" s="18">
        <v>0</v>
      </c>
      <c r="F137" s="18">
        <v>0</v>
      </c>
      <c r="G137" s="18">
        <v>0</v>
      </c>
      <c r="H137" s="18" t="s">
        <v>57</v>
      </c>
    </row>
    <row r="138" ht="75" customHeight="1">
      <c r="A138" s="11" t="s">
        <v>294</v>
      </c>
      <c r="B138" s="10" t="s">
        <v>295</v>
      </c>
      <c r="C138" s="10" t="s">
        <v>296</v>
      </c>
      <c r="D138" s="10" t="s">
        <v>56</v>
      </c>
      <c r="E138" s="18">
        <v>0</v>
      </c>
      <c r="F138" s="18">
        <v>0</v>
      </c>
      <c r="G138" s="18">
        <v>0</v>
      </c>
      <c r="H138" s="18" t="s">
        <v>57</v>
      </c>
    </row>
    <row r="139" ht="25" customHeight="1">
      <c r="A139" s="11" t="s">
        <v>58</v>
      </c>
      <c r="B139" s="10" t="s">
        <v>297</v>
      </c>
      <c r="C139" s="10" t="s">
        <v>296</v>
      </c>
      <c r="D139" s="10" t="s">
        <v>60</v>
      </c>
      <c r="E139" s="18">
        <v>0</v>
      </c>
      <c r="F139" s="18">
        <v>0</v>
      </c>
      <c r="G139" s="18">
        <v>0</v>
      </c>
      <c r="H139" s="18" t="s">
        <v>57</v>
      </c>
    </row>
    <row r="140" ht="25" customHeight="1">
      <c r="A140" s="11" t="s">
        <v>61</v>
      </c>
      <c r="B140" s="10" t="s">
        <v>298</v>
      </c>
      <c r="C140" s="10" t="s">
        <v>296</v>
      </c>
      <c r="D140" s="10" t="s">
        <v>63</v>
      </c>
      <c r="E140" s="18">
        <v>0</v>
      </c>
      <c r="F140" s="18">
        <v>0</v>
      </c>
      <c r="G140" s="18">
        <v>0</v>
      </c>
      <c r="H140" s="18" t="s">
        <v>57</v>
      </c>
    </row>
    <row r="141" ht="25" customHeight="1">
      <c r="A141" s="11" t="s">
        <v>66</v>
      </c>
      <c r="B141" s="10" t="s">
        <v>299</v>
      </c>
      <c r="C141" s="10" t="s">
        <v>296</v>
      </c>
      <c r="D141" s="10" t="s">
        <v>68</v>
      </c>
      <c r="E141" s="18">
        <v>0</v>
      </c>
      <c r="F141" s="18">
        <v>0</v>
      </c>
      <c r="G141" s="18">
        <v>0</v>
      </c>
      <c r="H141" s="18" t="s">
        <v>57</v>
      </c>
    </row>
    <row r="142" ht="25" customHeight="1">
      <c r="A142" s="11" t="s">
        <v>300</v>
      </c>
      <c r="B142" s="10" t="s">
        <v>301</v>
      </c>
      <c r="C142" s="10" t="s">
        <v>56</v>
      </c>
      <c r="D142" s="10"/>
      <c r="E142" s="18">
        <v>48199438.15</v>
      </c>
      <c r="F142" s="18">
        <v>38901414.53</v>
      </c>
      <c r="G142" s="18">
        <v>38901414.53</v>
      </c>
      <c r="H142" s="18" t="s">
        <v>57</v>
      </c>
    </row>
    <row r="143" ht="63" customHeight="1">
      <c r="A143" s="11" t="s">
        <v>302</v>
      </c>
      <c r="B143" s="10" t="s">
        <v>303</v>
      </c>
      <c r="C143" s="10" t="s">
        <v>304</v>
      </c>
      <c r="D143" s="10" t="s">
        <v>56</v>
      </c>
      <c r="E143" s="18">
        <v>0</v>
      </c>
      <c r="F143" s="18">
        <v>0</v>
      </c>
      <c r="G143" s="18">
        <v>0</v>
      </c>
      <c r="H143" s="18" t="s">
        <v>57</v>
      </c>
    </row>
    <row r="144" ht="50" customHeight="1">
      <c r="A144" s="11" t="s">
        <v>305</v>
      </c>
      <c r="B144" s="10" t="s">
        <v>306</v>
      </c>
      <c r="C144" s="10" t="s">
        <v>307</v>
      </c>
      <c r="D144" s="10" t="s">
        <v>56</v>
      </c>
      <c r="E144" s="18">
        <v>0</v>
      </c>
      <c r="F144" s="18">
        <v>0</v>
      </c>
      <c r="G144" s="18">
        <v>0</v>
      </c>
      <c r="H144" s="18" t="s">
        <v>57</v>
      </c>
    </row>
    <row r="145" ht="25" customHeight="1">
      <c r="A145" s="11" t="s">
        <v>58</v>
      </c>
      <c r="B145" s="10" t="s">
        <v>308</v>
      </c>
      <c r="C145" s="10" t="s">
        <v>307</v>
      </c>
      <c r="D145" s="10" t="s">
        <v>60</v>
      </c>
      <c r="E145" s="18">
        <v>0</v>
      </c>
      <c r="F145" s="18">
        <v>0</v>
      </c>
      <c r="G145" s="18">
        <v>0</v>
      </c>
      <c r="H145" s="18" t="s">
        <v>57</v>
      </c>
    </row>
    <row r="146" ht="25" customHeight="1">
      <c r="A146" s="11" t="s">
        <v>66</v>
      </c>
      <c r="B146" s="10" t="s">
        <v>309</v>
      </c>
      <c r="C146" s="10" t="s">
        <v>307</v>
      </c>
      <c r="D146" s="10" t="s">
        <v>68</v>
      </c>
      <c r="E146" s="18">
        <v>0</v>
      </c>
      <c r="F146" s="18">
        <v>0</v>
      </c>
      <c r="G146" s="18">
        <v>0</v>
      </c>
      <c r="H146" s="18" t="s">
        <v>57</v>
      </c>
    </row>
    <row r="147" ht="25" customHeight="1">
      <c r="A147" s="11" t="s">
        <v>310</v>
      </c>
      <c r="B147" s="10" t="s">
        <v>311</v>
      </c>
      <c r="C147" s="10" t="s">
        <v>312</v>
      </c>
      <c r="D147" s="10" t="s">
        <v>56</v>
      </c>
      <c r="E147" s="18">
        <v>48199438.15</v>
      </c>
      <c r="F147" s="18">
        <v>38901414.53</v>
      </c>
      <c r="G147" s="18">
        <v>38901414.53</v>
      </c>
      <c r="H147" s="18" t="s">
        <v>57</v>
      </c>
    </row>
    <row r="148" ht="25" customHeight="1">
      <c r="A148" s="11" t="s">
        <v>58</v>
      </c>
      <c r="B148" s="10" t="s">
        <v>313</v>
      </c>
      <c r="C148" s="10" t="s">
        <v>312</v>
      </c>
      <c r="D148" s="10" t="s">
        <v>60</v>
      </c>
      <c r="E148" s="18">
        <v>20090867.01</v>
      </c>
      <c r="F148" s="18">
        <v>15419974.84</v>
      </c>
      <c r="G148" s="18">
        <v>15419974.84</v>
      </c>
      <c r="H148" s="18" t="s">
        <v>57</v>
      </c>
    </row>
    <row r="149" ht="25" customHeight="1">
      <c r="A149" s="11" t="s">
        <v>61</v>
      </c>
      <c r="B149" s="10" t="s">
        <v>314</v>
      </c>
      <c r="C149" s="10" t="s">
        <v>312</v>
      </c>
      <c r="D149" s="10" t="s">
        <v>63</v>
      </c>
      <c r="E149" s="18">
        <v>16268241.53</v>
      </c>
      <c r="F149" s="18">
        <v>14453854</v>
      </c>
      <c r="G149" s="18">
        <v>14453854</v>
      </c>
      <c r="H149" s="18" t="s">
        <v>57</v>
      </c>
    </row>
    <row r="150" ht="38" customHeight="1">
      <c r="A150" s="11" t="s">
        <v>315</v>
      </c>
      <c r="B150" s="10" t="s">
        <v>316</v>
      </c>
      <c r="C150" s="10" t="s">
        <v>312</v>
      </c>
      <c r="D150" s="10" t="s">
        <v>63</v>
      </c>
      <c r="E150" s="18">
        <v>4335000</v>
      </c>
      <c r="F150" s="18">
        <v>4335000</v>
      </c>
      <c r="G150" s="18">
        <v>4335000</v>
      </c>
      <c r="H150" s="18" t="s">
        <v>57</v>
      </c>
    </row>
    <row r="151" ht="50" customHeight="1">
      <c r="A151" s="11" t="s">
        <v>317</v>
      </c>
      <c r="B151" s="10" t="s">
        <v>318</v>
      </c>
      <c r="C151" s="10" t="s">
        <v>312</v>
      </c>
      <c r="D151" s="10" t="s">
        <v>63</v>
      </c>
      <c r="E151" s="18">
        <v>4335000</v>
      </c>
      <c r="F151" s="18">
        <v>4335000</v>
      </c>
      <c r="G151" s="18">
        <v>4335000</v>
      </c>
      <c r="H151" s="18" t="s">
        <v>57</v>
      </c>
    </row>
    <row r="152" ht="25" customHeight="1">
      <c r="A152" s="11" t="s">
        <v>66</v>
      </c>
      <c r="B152" s="10" t="s">
        <v>319</v>
      </c>
      <c r="C152" s="10" t="s">
        <v>312</v>
      </c>
      <c r="D152" s="10" t="s">
        <v>68</v>
      </c>
      <c r="E152" s="18">
        <v>2611461.97</v>
      </c>
      <c r="F152" s="18">
        <v>2160891.71</v>
      </c>
      <c r="G152" s="18">
        <v>2160891.71</v>
      </c>
      <c r="H152" s="18" t="s">
        <v>57</v>
      </c>
    </row>
    <row r="153" ht="25" customHeight="1">
      <c r="A153" s="11" t="s">
        <v>320</v>
      </c>
      <c r="B153" s="10" t="s">
        <v>321</v>
      </c>
      <c r="C153" s="10" t="s">
        <v>322</v>
      </c>
      <c r="D153" s="10" t="s">
        <v>56</v>
      </c>
      <c r="E153" s="18">
        <v>9228867.64</v>
      </c>
      <c r="F153" s="18">
        <v>6866693.98</v>
      </c>
      <c r="G153" s="18">
        <v>6866693.98</v>
      </c>
      <c r="H153" s="18" t="s">
        <v>57</v>
      </c>
    </row>
    <row r="154" ht="25" customHeight="1">
      <c r="A154" s="11" t="s">
        <v>58</v>
      </c>
      <c r="B154" s="10" t="s">
        <v>323</v>
      </c>
      <c r="C154" s="10" t="s">
        <v>322</v>
      </c>
      <c r="D154" s="10" t="s">
        <v>60</v>
      </c>
      <c r="E154" s="18">
        <v>62838.48</v>
      </c>
      <c r="F154" s="18">
        <v>43000</v>
      </c>
      <c r="G154" s="18">
        <v>43000</v>
      </c>
      <c r="H154" s="18" t="s">
        <v>57</v>
      </c>
    </row>
    <row r="155" ht="25" customHeight="1">
      <c r="A155" s="11" t="s">
        <v>61</v>
      </c>
      <c r="B155" s="10" t="s">
        <v>324</v>
      </c>
      <c r="C155" s="10" t="s">
        <v>322</v>
      </c>
      <c r="D155" s="10" t="s">
        <v>63</v>
      </c>
      <c r="E155" s="18">
        <v>8346988.43</v>
      </c>
      <c r="F155" s="18">
        <v>6063693.98</v>
      </c>
      <c r="G155" s="18">
        <v>6063693.98</v>
      </c>
      <c r="H155" s="18" t="s">
        <v>57</v>
      </c>
    </row>
    <row r="156" ht="25" customHeight="1">
      <c r="A156" s="11" t="s">
        <v>66</v>
      </c>
      <c r="B156" s="10" t="s">
        <v>325</v>
      </c>
      <c r="C156" s="10" t="s">
        <v>322</v>
      </c>
      <c r="D156" s="10" t="s">
        <v>68</v>
      </c>
      <c r="E156" s="18">
        <v>819040.73</v>
      </c>
      <c r="F156" s="18">
        <v>760000</v>
      </c>
      <c r="G156" s="18">
        <v>760000</v>
      </c>
      <c r="H156" s="18" t="s">
        <v>57</v>
      </c>
    </row>
    <row r="157" ht="50" customHeight="1">
      <c r="A157" s="11" t="s">
        <v>326</v>
      </c>
      <c r="B157" s="10" t="s">
        <v>327</v>
      </c>
      <c r="C157" s="10" t="s">
        <v>328</v>
      </c>
      <c r="D157" s="10" t="s">
        <v>56</v>
      </c>
      <c r="E157" s="18">
        <v>0</v>
      </c>
      <c r="F157" s="18">
        <v>0</v>
      </c>
      <c r="G157" s="18">
        <v>0</v>
      </c>
      <c r="H157" s="18" t="s">
        <v>57</v>
      </c>
    </row>
    <row r="158" ht="63" customHeight="1">
      <c r="A158" s="11" t="s">
        <v>329</v>
      </c>
      <c r="B158" s="10" t="s">
        <v>330</v>
      </c>
      <c r="C158" s="10" t="s">
        <v>331</v>
      </c>
      <c r="D158" s="10" t="s">
        <v>56</v>
      </c>
      <c r="E158" s="18">
        <v>0</v>
      </c>
      <c r="F158" s="18">
        <v>0</v>
      </c>
      <c r="G158" s="18">
        <v>0</v>
      </c>
      <c r="H158" s="18" t="s">
        <v>57</v>
      </c>
    </row>
    <row r="159" ht="50" customHeight="1">
      <c r="A159" s="11" t="s">
        <v>332</v>
      </c>
      <c r="B159" s="10" t="s">
        <v>333</v>
      </c>
      <c r="C159" s="10" t="s">
        <v>334</v>
      </c>
      <c r="D159" s="10" t="s">
        <v>56</v>
      </c>
      <c r="E159" s="18">
        <v>0</v>
      </c>
      <c r="F159" s="18">
        <v>0</v>
      </c>
      <c r="G159" s="18">
        <v>0</v>
      </c>
      <c r="H159" s="18" t="s">
        <v>57</v>
      </c>
    </row>
    <row r="160" ht="25" customHeight="1">
      <c r="A160" s="11" t="s">
        <v>335</v>
      </c>
      <c r="B160" s="10" t="s">
        <v>336</v>
      </c>
      <c r="C160" s="10" t="s">
        <v>337</v>
      </c>
      <c r="D160" s="10"/>
      <c r="E160" s="18">
        <v>0</v>
      </c>
      <c r="F160" s="18">
        <v>0</v>
      </c>
      <c r="G160" s="18">
        <v>0</v>
      </c>
      <c r="H160" s="18" t="s">
        <v>57</v>
      </c>
    </row>
    <row r="161" ht="38" customHeight="1">
      <c r="A161" s="11" t="s">
        <v>338</v>
      </c>
      <c r="B161" s="10" t="s">
        <v>339</v>
      </c>
      <c r="C161" s="10"/>
      <c r="D161" s="10"/>
      <c r="E161" s="18">
        <v>0</v>
      </c>
      <c r="F161" s="18">
        <v>0</v>
      </c>
      <c r="G161" s="18">
        <v>0</v>
      </c>
      <c r="H161" s="18" t="s">
        <v>57</v>
      </c>
    </row>
    <row r="162" ht="25" customHeight="1">
      <c r="A162" s="11" t="s">
        <v>340</v>
      </c>
      <c r="B162" s="10" t="s">
        <v>341</v>
      </c>
      <c r="C162" s="10"/>
      <c r="D162" s="10"/>
      <c r="E162" s="18">
        <v>0</v>
      </c>
      <c r="F162" s="18">
        <v>0</v>
      </c>
      <c r="G162" s="18">
        <v>0</v>
      </c>
      <c r="H162" s="18" t="s">
        <v>57</v>
      </c>
    </row>
    <row r="163" ht="25" customHeight="1">
      <c r="A163" s="11" t="s">
        <v>342</v>
      </c>
      <c r="B163" s="10" t="s">
        <v>343</v>
      </c>
      <c r="C163" s="10"/>
      <c r="D163" s="10"/>
      <c r="E163" s="18">
        <v>0</v>
      </c>
      <c r="F163" s="18">
        <v>0</v>
      </c>
      <c r="G163" s="18">
        <v>0</v>
      </c>
      <c r="H163" s="18" t="s">
        <v>57</v>
      </c>
    </row>
    <row r="164" ht="25" customHeight="1">
      <c r="A164" s="11" t="s">
        <v>344</v>
      </c>
      <c r="B164" s="10" t="s">
        <v>345</v>
      </c>
      <c r="C164" s="10" t="s">
        <v>56</v>
      </c>
      <c r="D164" s="10"/>
      <c r="E164" s="18">
        <v>0</v>
      </c>
      <c r="F164" s="18">
        <v>0</v>
      </c>
      <c r="G164" s="18">
        <v>0</v>
      </c>
      <c r="H164" s="18" t="s">
        <v>57</v>
      </c>
    </row>
    <row r="165" ht="38" customHeight="1">
      <c r="A165" s="11" t="s">
        <v>346</v>
      </c>
      <c r="B165" s="10" t="s">
        <v>347</v>
      </c>
      <c r="C165" s="10" t="s">
        <v>348</v>
      </c>
      <c r="D165" s="10" t="s">
        <v>56</v>
      </c>
      <c r="E165" s="18">
        <v>0</v>
      </c>
      <c r="F165" s="18">
        <v>0</v>
      </c>
      <c r="G165" s="18">
        <v>0</v>
      </c>
      <c r="H165" s="18" t="s">
        <v>57</v>
      </c>
    </row>
    <row r="166" ht="38" customHeight="1">
      <c r="A166" s="11" t="s">
        <v>349</v>
      </c>
      <c r="B166" s="10" t="s">
        <v>350</v>
      </c>
      <c r="C166" s="10" t="s">
        <v>348</v>
      </c>
      <c r="D166" s="10" t="s">
        <v>63</v>
      </c>
      <c r="E166" s="18">
        <v>0</v>
      </c>
      <c r="F166" s="18">
        <v>0</v>
      </c>
      <c r="G166" s="18">
        <v>0</v>
      </c>
      <c r="H166" s="18" t="s">
        <v>57</v>
      </c>
    </row>
  </sheetData>
  <sheetProtection password="CE16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&amp;K00-00923881.H_4.255872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4" t="s">
        <v>351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>
</row>
    <row r="4" ht="25" customHeight="1">
      <c r="A4" s="10" t="s">
        <v>352</v>
      </c>
      <c r="B4" s="10" t="s">
        <v>45</v>
      </c>
      <c r="C4" s="10" t="s">
        <v>46</v>
      </c>
      <c r="D4" s="10" t="s">
        <v>353</v>
      </c>
      <c r="E4" s="10" t="s">
        <v>47</v>
      </c>
      <c r="F4" s="10" t="s">
        <v>354</v>
      </c>
      <c r="G4" s="10" t="s">
        <v>49</v>
      </c>
      <c r="H4" s="10"/>
      <c r="I4" s="10"/>
      <c r="J4" s="10"/>
    </row>
    <row r="5" ht="50" customHeight="1">
      <c r="A5" s="10"/>
      <c r="B5" s="10"/>
      <c r="C5" s="10"/>
      <c r="D5" s="10"/>
      <c r="E5" s="10"/>
      <c r="F5" s="10"/>
      <c r="G5" s="10" t="s">
        <v>355</v>
      </c>
      <c r="H5" s="10" t="s">
        <v>356</v>
      </c>
      <c r="I5" s="10" t="s">
        <v>357</v>
      </c>
      <c r="J5" s="10" t="s">
        <v>53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</row>
    <row r="7">
      <c r="A7" s="10" t="s">
        <v>358</v>
      </c>
      <c r="B7" s="11" t="s">
        <v>359</v>
      </c>
      <c r="C7" s="10" t="s">
        <v>360</v>
      </c>
      <c r="D7" s="10" t="s">
        <v>57</v>
      </c>
      <c r="E7" s="10"/>
      <c r="F7" s="10"/>
      <c r="G7" s="18">
        <f>G8+G9+G11+G12+G15+G16+G18+G19+G20+G22+G23+G25+G26</f>
      </c>
      <c r="H7" s="18">
        <f>H8+H9+H11+H12+H15+H16+H18+H19+H20+H22+H23+H25+H26</f>
      </c>
      <c r="I7" s="18">
        <f>I8+I9+I11+I12+I15+I16+I18+I19+I20+I22+I23+I25+I26</f>
      </c>
      <c r="J7" s="18" t="s">
        <v>83</v>
      </c>
    </row>
    <row r="8">
      <c r="A8" s="10" t="s">
        <v>361</v>
      </c>
      <c r="B8" s="11" t="s">
        <v>362</v>
      </c>
      <c r="C8" s="10" t="s">
        <v>363</v>
      </c>
      <c r="D8" s="10" t="s">
        <v>57</v>
      </c>
      <c r="E8" s="10"/>
      <c r="F8" s="10"/>
      <c r="G8" s="18">
        <v>0</v>
      </c>
      <c r="H8" s="18">
        <v>0</v>
      </c>
      <c r="I8" s="18">
        <v>0</v>
      </c>
      <c r="J8" s="18" t="s">
        <v>83</v>
      </c>
    </row>
    <row r="9">
      <c r="A9" s="10" t="s">
        <v>364</v>
      </c>
      <c r="B9" s="11" t="s">
        <v>365</v>
      </c>
      <c r="C9" s="10" t="s">
        <v>366</v>
      </c>
      <c r="D9" s="10" t="s">
        <v>57</v>
      </c>
      <c r="E9" s="10"/>
      <c r="F9" s="10"/>
      <c r="G9" s="18">
        <v>0</v>
      </c>
      <c r="H9" s="18">
        <v>0</v>
      </c>
      <c r="I9" s="18">
        <v>0</v>
      </c>
      <c r="J9" s="18" t="s">
        <v>83</v>
      </c>
    </row>
    <row r="10">
      <c r="A10" s="10" t="s">
        <v>367</v>
      </c>
      <c r="B10" s="11" t="s">
        <v>368</v>
      </c>
      <c r="C10" s="10" t="s">
        <v>369</v>
      </c>
      <c r="D10" s="10" t="s">
        <v>57</v>
      </c>
      <c r="E10" s="10"/>
      <c r="F10" s="10"/>
      <c r="G10" s="18">
        <v>22455679.29</v>
      </c>
      <c r="H10" s="18">
        <v>0</v>
      </c>
      <c r="I10" s="18">
        <v>0</v>
      </c>
      <c r="J10" s="18" t="s">
        <v>83</v>
      </c>
    </row>
    <row r="11">
      <c r="A11" s="10" t="s">
        <v>370</v>
      </c>
      <c r="B11" s="11" t="s">
        <v>371</v>
      </c>
      <c r="C11" s="10" t="s">
        <v>372</v>
      </c>
      <c r="D11" s="10" t="s">
        <v>57</v>
      </c>
      <c r="E11" s="10"/>
      <c r="F11" s="10"/>
      <c r="G11" s="18">
        <v>22455679.29</v>
      </c>
      <c r="H11" s="18">
        <v>0</v>
      </c>
      <c r="I11" s="18">
        <v>0</v>
      </c>
      <c r="J11" s="18" t="s">
        <v>83</v>
      </c>
    </row>
    <row r="12">
      <c r="A12" s="10" t="s">
        <v>373</v>
      </c>
      <c r="B12" s="11" t="s">
        <v>374</v>
      </c>
      <c r="C12" s="10" t="s">
        <v>375</v>
      </c>
      <c r="D12" s="10" t="s">
        <v>57</v>
      </c>
      <c r="E12" s="10"/>
      <c r="F12" s="10"/>
      <c r="G12" s="18">
        <v>0</v>
      </c>
      <c r="H12" s="18">
        <v>0</v>
      </c>
      <c r="I12" s="18">
        <v>0</v>
      </c>
      <c r="J12" s="18" t="s">
        <v>83</v>
      </c>
    </row>
    <row r="13">
      <c r="A13" s="10" t="s">
        <v>376</v>
      </c>
      <c r="B13" s="11" t="s">
        <v>377</v>
      </c>
      <c r="C13" s="10" t="s">
        <v>378</v>
      </c>
      <c r="D13" s="10" t="s">
        <v>57</v>
      </c>
      <c r="E13" s="10"/>
      <c r="F13" s="10"/>
      <c r="G13" s="18">
        <f>G15+G16+G18+G19+G20+G22+G23+G25+G26</f>
      </c>
      <c r="H13" s="18">
        <f>H15+H16+H18+H19+H20+H22+H23+H25+H26</f>
      </c>
      <c r="I13" s="18">
        <f>I15+I16+I18+I19+I20+I22+I23+I25+I26</f>
      </c>
      <c r="J13" s="18" t="s">
        <v>83</v>
      </c>
    </row>
    <row r="14">
      <c r="A14" s="10" t="s">
        <v>379</v>
      </c>
      <c r="B14" s="11" t="s">
        <v>380</v>
      </c>
      <c r="C14" s="10" t="s">
        <v>381</v>
      </c>
      <c r="D14" s="10" t="s">
        <v>57</v>
      </c>
      <c r="E14" s="10"/>
      <c r="F14" s="10"/>
      <c r="G14" s="18">
        <f>G15+G16</f>
      </c>
      <c r="H14" s="18">
        <f>H15+H16</f>
      </c>
      <c r="I14" s="18">
        <f>I15+I16</f>
      </c>
      <c r="J14" s="18" t="s">
        <v>83</v>
      </c>
    </row>
    <row r="15">
      <c r="A15" s="10" t="s">
        <v>382</v>
      </c>
      <c r="B15" s="11" t="s">
        <v>371</v>
      </c>
      <c r="C15" s="10" t="s">
        <v>383</v>
      </c>
      <c r="D15" s="10" t="s">
        <v>57</v>
      </c>
      <c r="E15" s="10"/>
      <c r="F15" s="10"/>
      <c r="G15" s="18">
        <v>13212451.42</v>
      </c>
      <c r="H15" s="18">
        <v>20517547.98</v>
      </c>
      <c r="I15" s="18">
        <v>20517547.98</v>
      </c>
      <c r="J15" s="18" t="s">
        <v>83</v>
      </c>
    </row>
    <row r="16">
      <c r="A16" s="10" t="s">
        <v>384</v>
      </c>
      <c r="B16" s="11" t="s">
        <v>374</v>
      </c>
      <c r="C16" s="10" t="s">
        <v>385</v>
      </c>
      <c r="D16" s="10" t="s">
        <v>57</v>
      </c>
      <c r="E16" s="10"/>
      <c r="F16" s="10"/>
      <c r="G16" s="18">
        <v>0</v>
      </c>
      <c r="H16" s="18">
        <v>0</v>
      </c>
      <c r="I16" s="18">
        <v>0</v>
      </c>
      <c r="J16" s="18" t="s">
        <v>83</v>
      </c>
    </row>
    <row r="17">
      <c r="A17" s="10" t="s">
        <v>386</v>
      </c>
      <c r="B17" s="11" t="s">
        <v>387</v>
      </c>
      <c r="C17" s="10" t="s">
        <v>388</v>
      </c>
      <c r="D17" s="10" t="s">
        <v>57</v>
      </c>
      <c r="E17" s="10"/>
      <c r="F17" s="10"/>
      <c r="G17" s="18">
        <f>G18+G19</f>
      </c>
      <c r="H17" s="18">
        <f>H18+H19</f>
      </c>
      <c r="I17" s="18">
        <f>I18+I19</f>
      </c>
      <c r="J17" s="18" t="s">
        <v>83</v>
      </c>
    </row>
    <row r="18">
      <c r="A18" s="10" t="s">
        <v>389</v>
      </c>
      <c r="B18" s="11" t="s">
        <v>371</v>
      </c>
      <c r="C18" s="10" t="s">
        <v>390</v>
      </c>
      <c r="D18" s="10" t="s">
        <v>57</v>
      </c>
      <c r="E18" s="10"/>
      <c r="F18" s="10"/>
      <c r="G18" s="18">
        <v>559780.31</v>
      </c>
      <c r="H18" s="18">
        <v>2920891.71</v>
      </c>
      <c r="I18" s="18">
        <v>2920891.71</v>
      </c>
      <c r="J18" s="18" t="s">
        <v>83</v>
      </c>
    </row>
    <row r="19">
      <c r="A19" s="10" t="s">
        <v>391</v>
      </c>
      <c r="B19" s="11" t="s">
        <v>374</v>
      </c>
      <c r="C19" s="10" t="s">
        <v>392</v>
      </c>
      <c r="D19" s="10" t="s">
        <v>57</v>
      </c>
      <c r="E19" s="10"/>
      <c r="F19" s="10"/>
      <c r="G19" s="18">
        <v>0</v>
      </c>
      <c r="H19" s="18">
        <v>0</v>
      </c>
      <c r="I19" s="18">
        <v>0</v>
      </c>
      <c r="J19" s="18" t="s">
        <v>83</v>
      </c>
    </row>
    <row r="20">
      <c r="A20" s="10" t="s">
        <v>393</v>
      </c>
      <c r="B20" s="11" t="s">
        <v>394</v>
      </c>
      <c r="C20" s="10" t="s">
        <v>395</v>
      </c>
      <c r="D20" s="10" t="s">
        <v>57</v>
      </c>
      <c r="E20" s="10"/>
      <c r="F20" s="10"/>
      <c r="G20" s="18">
        <v>0</v>
      </c>
      <c r="H20" s="18">
        <v>0</v>
      </c>
      <c r="I20" s="18">
        <v>0</v>
      </c>
      <c r="J20" s="18" t="s">
        <v>83</v>
      </c>
    </row>
    <row r="21">
      <c r="A21" s="10" t="s">
        <v>396</v>
      </c>
      <c r="B21" s="11" t="s">
        <v>397</v>
      </c>
      <c r="C21" s="10" t="s">
        <v>398</v>
      </c>
      <c r="D21" s="10" t="s">
        <v>57</v>
      </c>
      <c r="E21" s="10"/>
      <c r="F21" s="10"/>
      <c r="G21" s="18">
        <f>G22+G23</f>
      </c>
      <c r="H21" s="18">
        <f>H22+H23</f>
      </c>
      <c r="I21" s="18">
        <f>I22+I23</f>
      </c>
      <c r="J21" s="18" t="s">
        <v>83</v>
      </c>
    </row>
    <row r="22">
      <c r="A22" s="10" t="s">
        <v>399</v>
      </c>
      <c r="B22" s="11" t="s">
        <v>371</v>
      </c>
      <c r="C22" s="10" t="s">
        <v>400</v>
      </c>
      <c r="D22" s="10" t="s">
        <v>57</v>
      </c>
      <c r="E22" s="10"/>
      <c r="F22" s="10"/>
      <c r="G22" s="18">
        <v>0</v>
      </c>
      <c r="H22" s="18">
        <v>0</v>
      </c>
      <c r="I22" s="18">
        <v>0</v>
      </c>
      <c r="J22" s="18" t="s">
        <v>83</v>
      </c>
    </row>
    <row r="23">
      <c r="A23" s="10" t="s">
        <v>401</v>
      </c>
      <c r="B23" s="11" t="s">
        <v>374</v>
      </c>
      <c r="C23" s="10" t="s">
        <v>402</v>
      </c>
      <c r="D23" s="10" t="s">
        <v>57</v>
      </c>
      <c r="E23" s="10"/>
      <c r="F23" s="10"/>
      <c r="G23" s="18">
        <v>0</v>
      </c>
      <c r="H23" s="18">
        <v>0</v>
      </c>
      <c r="I23" s="18">
        <v>0</v>
      </c>
      <c r="J23" s="18" t="s">
        <v>83</v>
      </c>
    </row>
    <row r="24">
      <c r="A24" s="10" t="s">
        <v>403</v>
      </c>
      <c r="B24" s="11" t="s">
        <v>404</v>
      </c>
      <c r="C24" s="10" t="s">
        <v>405</v>
      </c>
      <c r="D24" s="10" t="s">
        <v>57</v>
      </c>
      <c r="E24" s="10"/>
      <c r="F24" s="10"/>
      <c r="G24" s="18">
        <f>G25+G26</f>
      </c>
      <c r="H24" s="18">
        <f>H25+H26</f>
      </c>
      <c r="I24" s="18">
        <f>I25+I26</f>
      </c>
      <c r="J24" s="18" t="s">
        <v>83</v>
      </c>
    </row>
    <row r="25">
      <c r="A25" s="10" t="s">
        <v>406</v>
      </c>
      <c r="B25" s="11" t="s">
        <v>371</v>
      </c>
      <c r="C25" s="10" t="s">
        <v>407</v>
      </c>
      <c r="D25" s="10" t="s">
        <v>57</v>
      </c>
      <c r="E25" s="10"/>
      <c r="F25" s="10"/>
      <c r="G25" s="18">
        <v>11971527.13</v>
      </c>
      <c r="H25" s="18">
        <v>15462974.84</v>
      </c>
      <c r="I25" s="18">
        <v>15462974.84</v>
      </c>
      <c r="J25" s="18" t="s">
        <v>83</v>
      </c>
    </row>
    <row r="26">
      <c r="A26" s="10" t="s">
        <v>408</v>
      </c>
      <c r="B26" s="11" t="s">
        <v>374</v>
      </c>
      <c r="C26" s="10" t="s">
        <v>409</v>
      </c>
      <c r="D26" s="10" t="s">
        <v>57</v>
      </c>
      <c r="E26" s="10"/>
      <c r="F26" s="10"/>
      <c r="G26" s="18">
        <v>0</v>
      </c>
      <c r="H26" s="18">
        <v>0</v>
      </c>
      <c r="I26" s="18">
        <v>0</v>
      </c>
      <c r="J26" s="18" t="s">
        <v>83</v>
      </c>
    </row>
    <row r="27">
      <c r="A27" s="10" t="s">
        <v>410</v>
      </c>
      <c r="B27" s="11" t="s">
        <v>411</v>
      </c>
      <c r="C27" s="10" t="s">
        <v>412</v>
      </c>
      <c r="D27" s="10" t="s">
        <v>57</v>
      </c>
      <c r="E27" s="10"/>
      <c r="F27" s="10"/>
      <c r="G27" s="18">
        <f>G28+G29+G30</f>
      </c>
      <c r="H27" s="18">
        <f>H28+H29+H30</f>
      </c>
      <c r="I27" s="18">
        <f>I28+I29+I30</f>
      </c>
      <c r="J27" s="18" t="s">
        <v>83</v>
      </c>
    </row>
    <row r="28">
      <c r="A28" s="10" t="s">
        <v>413</v>
      </c>
      <c r="B28" s="11" t="s">
        <v>414</v>
      </c>
      <c r="C28" s="10" t="s">
        <v>415</v>
      </c>
      <c r="D28" s="10" t="s">
        <v>416</v>
      </c>
      <c r="E28" s="10"/>
      <c r="F28" s="10"/>
      <c r="G28" s="18">
        <v>25743758.86</v>
      </c>
      <c r="H28" s="18">
        <v>38901414.53</v>
      </c>
      <c r="I28" s="18">
        <v>38901414.53</v>
      </c>
      <c r="J28" s="18" t="s">
        <v>83</v>
      </c>
    </row>
    <row r="29">
      <c r="A29" s="10" t="s">
        <v>417</v>
      </c>
      <c r="B29" s="11" t="s">
        <v>414</v>
      </c>
      <c r="C29" s="10" t="s">
        <v>418</v>
      </c>
      <c r="D29" s="10" t="s">
        <v>419</v>
      </c>
      <c r="E29" s="10"/>
      <c r="F29" s="10"/>
      <c r="G29" s="18">
        <v>0</v>
      </c>
      <c r="H29" s="18">
        <v>0</v>
      </c>
      <c r="I29" s="18">
        <v>0</v>
      </c>
      <c r="J29" s="18" t="s">
        <v>83</v>
      </c>
    </row>
    <row r="30">
      <c r="A30" s="10" t="s">
        <v>420</v>
      </c>
      <c r="B30" s="11" t="s">
        <v>414</v>
      </c>
      <c r="C30" s="10" t="s">
        <v>421</v>
      </c>
      <c r="D30" s="10" t="s">
        <v>422</v>
      </c>
      <c r="E30" s="10"/>
      <c r="F30" s="10"/>
      <c r="G30" s="18">
        <v>0</v>
      </c>
      <c r="H30" s="18">
        <v>0</v>
      </c>
      <c r="I30" s="18">
        <v>0</v>
      </c>
      <c r="J30" s="18" t="s">
        <v>83</v>
      </c>
    </row>
    <row r="31">
      <c r="A31" s="10" t="s">
        <v>423</v>
      </c>
      <c r="B31" s="11" t="s">
        <v>424</v>
      </c>
      <c r="C31" s="10" t="s">
        <v>425</v>
      </c>
      <c r="D31" s="10" t="s">
        <v>57</v>
      </c>
      <c r="E31" s="10"/>
      <c r="F31" s="10"/>
      <c r="G31" s="18">
        <f>G32+G33+G34</f>
      </c>
      <c r="H31" s="18">
        <f>H32+H33+H34</f>
      </c>
      <c r="I31" s="18">
        <f>I32+I33+I34</f>
      </c>
      <c r="J31" s="18" t="s">
        <v>83</v>
      </c>
    </row>
    <row r="32">
      <c r="A32" s="10" t="s">
        <v>426</v>
      </c>
      <c r="B32" s="11" t="s">
        <v>414</v>
      </c>
      <c r="C32" s="10" t="s">
        <v>427</v>
      </c>
      <c r="D32" s="10" t="s">
        <v>416</v>
      </c>
      <c r="E32" s="10"/>
      <c r="F32" s="10"/>
      <c r="G32" s="18">
        <v>0</v>
      </c>
      <c r="H32" s="18">
        <v>0</v>
      </c>
      <c r="I32" s="18">
        <v>0</v>
      </c>
      <c r="J32" s="18" t="s">
        <v>83</v>
      </c>
    </row>
    <row r="33">
      <c r="A33" s="10" t="s">
        <v>428</v>
      </c>
      <c r="B33" s="11" t="s">
        <v>414</v>
      </c>
      <c r="C33" s="10" t="s">
        <v>429</v>
      </c>
      <c r="D33" s="10" t="s">
        <v>419</v>
      </c>
      <c r="E33" s="10"/>
      <c r="F33" s="10"/>
      <c r="G33" s="18">
        <v>0</v>
      </c>
      <c r="H33" s="18">
        <v>0</v>
      </c>
      <c r="I33" s="18">
        <v>0</v>
      </c>
      <c r="J33" s="18" t="s">
        <v>83</v>
      </c>
    </row>
    <row r="34">
      <c r="A34" s="10" t="s">
        <v>430</v>
      </c>
      <c r="B34" s="11" t="s">
        <v>414</v>
      </c>
      <c r="C34" s="10" t="s">
        <v>431</v>
      </c>
      <c r="D34" s="10" t="s">
        <v>422</v>
      </c>
      <c r="E34" s="10"/>
      <c r="F34" s="10"/>
      <c r="G34" s="18">
        <v>0</v>
      </c>
      <c r="H34" s="18">
        <v>0</v>
      </c>
      <c r="I34" s="18">
        <v>0</v>
      </c>
      <c r="J34" s="18" t="s">
        <v>83</v>
      </c>
    </row>
    <row r="35" ht="15" customHeight="1">
</row>
    <row r="36" ht="40" customHeight="1">
      <c r="A36" s="7" t="s">
        <v>432</v>
      </c>
      <c r="B36" s="7"/>
      <c r="C36" s="13"/>
      <c r="D36" s="13"/>
      <c r="E36" s="13"/>
      <c r="F36" s="13"/>
      <c r="G36" s="13"/>
    </row>
    <row r="37" ht="20" customHeight="1">
      <c r="A37" s="0"/>
      <c r="B37" s="0"/>
      <c r="C37" s="6" t="s">
        <v>433</v>
      </c>
      <c r="D37" s="6"/>
      <c r="E37" s="6" t="s">
        <v>4</v>
      </c>
      <c r="F37" s="6" t="s">
        <v>5</v>
      </c>
      <c r="G37" s="6"/>
    </row>
    <row r="38" ht="15" customHeight="1">
</row>
    <row r="39" ht="40" customHeight="1">
      <c r="A39" s="7" t="s">
        <v>434</v>
      </c>
      <c r="B39" s="7"/>
      <c r="C39" s="13"/>
      <c r="D39" s="13"/>
      <c r="E39" s="13"/>
      <c r="F39" s="13"/>
      <c r="G39" s="13"/>
    </row>
    <row r="40" ht="20" customHeight="1">
      <c r="A40" s="0"/>
      <c r="B40" s="0"/>
      <c r="C40" s="6" t="s">
        <v>433</v>
      </c>
      <c r="D40" s="6"/>
      <c r="E40" s="6" t="s">
        <v>435</v>
      </c>
      <c r="F40" s="6" t="s">
        <v>436</v>
      </c>
      <c r="G40" s="6"/>
    </row>
    <row r="41" ht="20" customHeight="1">
      <c r="A41" s="6" t="s">
        <v>437</v>
      </c>
      <c r="B41" s="6"/>
    </row>
    <row r="42" ht="15" customHeight="1">
</row>
    <row r="43" ht="20" customHeight="1">
      <c r="A43" s="8" t="s">
        <v>438</v>
      </c>
      <c r="B43" s="8"/>
      <c r="C43" s="8"/>
      <c r="D43" s="8"/>
      <c r="E43" s="8"/>
    </row>
    <row r="44" ht="40" customHeight="1">
      <c r="A44" s="13" t="s">
        <v>439</v>
      </c>
      <c r="B44" s="13"/>
      <c r="C44" s="13"/>
      <c r="D44" s="13"/>
      <c r="E44" s="13"/>
    </row>
    <row r="45" ht="20" customHeight="1">
      <c r="A45" s="6" t="s">
        <v>440</v>
      </c>
      <c r="B45" s="6"/>
      <c r="C45" s="6"/>
      <c r="D45" s="6"/>
      <c r="E45" s="6"/>
    </row>
    <row r="46" ht="15" customHeight="1">
</row>
    <row r="47" ht="40" customHeight="1">
      <c r="A47" s="13"/>
      <c r="B47" s="13"/>
      <c r="C47" s="13"/>
      <c r="D47" s="13"/>
      <c r="E47" s="13"/>
    </row>
    <row r="48" ht="20" customHeight="1">
      <c r="A48" s="6" t="s">
        <v>4</v>
      </c>
      <c r="B48" s="6"/>
      <c r="C48" s="6" t="s">
        <v>5</v>
      </c>
      <c r="D48" s="6"/>
      <c r="E48" s="6"/>
    </row>
    <row r="49" ht="20" customHeight="1">
      <c r="A49" s="6" t="s">
        <v>437</v>
      </c>
      <c r="B49" s="6"/>
    </row>
    <row r="50" ht="20" customHeight="1">
      <c r="A50" s="8" t="s">
        <v>441</v>
      </c>
    </row>
  </sheetData>
  <sheetProtection password="CE16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&amp;K00-00923881.H_4.255872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23" t="s">
        <v>442</v>
      </c>
      <c r="B2" s="23"/>
      <c r="C2" s="24" t="s">
        <v>156</v>
      </c>
      <c r="D2" s="24"/>
      <c r="E2" s="24"/>
      <c r="F2" s="24"/>
      <c r="G2" s="24"/>
      <c r="H2" s="24"/>
      <c r="I2" s="24"/>
      <c r="J2" s="24"/>
    </row>
    <row r="3" ht="25" customHeight="1">
      <c r="A3" s="23" t="s">
        <v>443</v>
      </c>
      <c r="B3" s="23"/>
      <c r="C3" s="24" t="s">
        <v>444</v>
      </c>
      <c r="D3" s="24"/>
      <c r="E3" s="24"/>
      <c r="F3" s="24"/>
      <c r="G3" s="24"/>
      <c r="H3" s="24"/>
      <c r="I3" s="24"/>
      <c r="J3" s="24"/>
    </row>
    <row r="4" ht="25" customHeight="1">
      <c r="A4" s="23" t="s">
        <v>445</v>
      </c>
      <c r="B4" s="23"/>
      <c r="C4" s="24" t="s">
        <v>416</v>
      </c>
      <c r="D4" s="24"/>
      <c r="E4" s="24"/>
      <c r="F4" s="24"/>
      <c r="G4" s="24"/>
      <c r="H4" s="24"/>
      <c r="I4" s="24"/>
      <c r="J4" s="24"/>
    </row>
    <row r="5" ht="25" customHeight="1">
      <c r="A5" s="6" t="s">
        <v>446</v>
      </c>
      <c r="B5" s="6"/>
      <c r="C5" s="6"/>
      <c r="D5" s="6"/>
      <c r="E5" s="6"/>
      <c r="F5" s="6"/>
      <c r="G5" s="6"/>
      <c r="H5" s="6"/>
      <c r="I5" s="6"/>
      <c r="J5" s="6"/>
    </row>
    <row r="6" ht="25" customHeight="1">
</row>
    <row r="7" ht="50" customHeight="1">
      <c r="A7" s="10" t="s">
        <v>352</v>
      </c>
      <c r="B7" s="10" t="s">
        <v>447</v>
      </c>
      <c r="C7" s="10" t="s">
        <v>448</v>
      </c>
      <c r="D7" s="10" t="s">
        <v>449</v>
      </c>
      <c r="E7" s="10"/>
      <c r="F7" s="10"/>
      <c r="G7" s="10"/>
      <c r="H7" s="10" t="s">
        <v>450</v>
      </c>
      <c r="I7" s="10" t="s">
        <v>451</v>
      </c>
      <c r="J7" s="10" t="s">
        <v>452</v>
      </c>
    </row>
    <row r="8" ht="50" customHeight="1">
      <c r="A8" s="10"/>
      <c r="B8" s="10"/>
      <c r="C8" s="10"/>
      <c r="D8" s="10" t="s">
        <v>453</v>
      </c>
      <c r="E8" s="10" t="s">
        <v>454</v>
      </c>
      <c r="F8" s="10"/>
      <c r="G8" s="10"/>
      <c r="H8" s="10"/>
      <c r="I8" s="10"/>
      <c r="J8" s="10"/>
    </row>
    <row r="9" ht="50" customHeight="1">
      <c r="A9" s="10"/>
      <c r="B9" s="10"/>
      <c r="C9" s="10"/>
      <c r="D9" s="10"/>
      <c r="E9" s="10" t="s">
        <v>455</v>
      </c>
      <c r="F9" s="10" t="s">
        <v>456</v>
      </c>
      <c r="G9" s="10" t="s">
        <v>457</v>
      </c>
      <c r="H9" s="10"/>
      <c r="I9" s="10"/>
      <c r="J9" s="10"/>
    </row>
    <row r="10" ht="25" customHeight="1">
      <c r="A10" s="10" t="s">
        <v>358</v>
      </c>
      <c r="B10" s="10" t="s">
        <v>60</v>
      </c>
      <c r="C10" s="10" t="s">
        <v>458</v>
      </c>
      <c r="D10" s="10" t="s">
        <v>63</v>
      </c>
      <c r="E10" s="10" t="s">
        <v>68</v>
      </c>
      <c r="F10" s="10" t="s">
        <v>459</v>
      </c>
      <c r="G10" s="10" t="s">
        <v>460</v>
      </c>
      <c r="H10" s="10" t="s">
        <v>461</v>
      </c>
      <c r="I10" s="10" t="s">
        <v>462</v>
      </c>
      <c r="J10" s="10" t="s">
        <v>463</v>
      </c>
    </row>
    <row r="11">
      <c r="A11" s="10" t="s">
        <v>464</v>
      </c>
      <c r="B11" s="11" t="s">
        <v>465</v>
      </c>
      <c r="C11" s="18">
        <v>30</v>
      </c>
      <c r="D11" s="18">
        <v>16126.66725</v>
      </c>
      <c r="E11" s="18">
        <v>16126.66725</v>
      </c>
      <c r="F11" s="18">
        <v>0</v>
      </c>
      <c r="G11" s="18">
        <v>0</v>
      </c>
      <c r="H11" s="18"/>
      <c r="I11" s="18">
        <v>1</v>
      </c>
      <c r="J11" s="18">
        <v>4838000.18</v>
      </c>
    </row>
    <row r="12">
      <c r="A12" s="10" t="s">
        <v>464</v>
      </c>
      <c r="B12" s="11" t="s">
        <v>465</v>
      </c>
      <c r="C12" s="18">
        <v>30</v>
      </c>
      <c r="D12" s="18">
        <v>7902.59033</v>
      </c>
      <c r="E12" s="18">
        <v>7902.59033</v>
      </c>
      <c r="F12" s="18">
        <v>0</v>
      </c>
      <c r="G12" s="18">
        <v>0</v>
      </c>
      <c r="H12" s="18"/>
      <c r="I12" s="18">
        <v>1</v>
      </c>
      <c r="J12" s="18">
        <v>237077.71</v>
      </c>
    </row>
    <row r="13" ht="25" customHeight="1">
      <c r="A13" s="26" t="s">
        <v>466</v>
      </c>
      <c r="B13" s="26"/>
      <c r="C13" s="22" t="s">
        <v>83</v>
      </c>
      <c r="D13" s="22">
        <f>SUBTOTAL(9,D11:D12)</f>
      </c>
      <c r="E13" s="22" t="s">
        <v>83</v>
      </c>
      <c r="F13" s="22" t="s">
        <v>83</v>
      </c>
      <c r="G13" s="22" t="s">
        <v>83</v>
      </c>
      <c r="H13" s="22" t="s">
        <v>83</v>
      </c>
      <c r="I13" s="22" t="s">
        <v>83</v>
      </c>
      <c r="J13" s="22">
        <f>SUBTOTAL(9,J11:J12)</f>
      </c>
    </row>
    <row r="14" ht="25" customHeight="1">
</row>
    <row r="15" ht="25" customHeight="1">
      <c r="A15" s="23" t="s">
        <v>442</v>
      </c>
      <c r="B15" s="23"/>
      <c r="C15" s="24" t="s">
        <v>156</v>
      </c>
      <c r="D15" s="24"/>
      <c r="E15" s="24"/>
      <c r="F15" s="24"/>
      <c r="G15" s="24"/>
      <c r="H15" s="24"/>
      <c r="I15" s="24"/>
      <c r="J15" s="24"/>
    </row>
    <row r="16" ht="25" customHeight="1">
      <c r="A16" s="23" t="s">
        <v>443</v>
      </c>
      <c r="B16" s="23"/>
      <c r="C16" s="24" t="s">
        <v>467</v>
      </c>
      <c r="D16" s="24"/>
      <c r="E16" s="24"/>
      <c r="F16" s="24"/>
      <c r="G16" s="24"/>
      <c r="H16" s="24"/>
      <c r="I16" s="24"/>
      <c r="J16" s="24"/>
    </row>
    <row r="17" ht="25" customHeight="1">
      <c r="A17" s="23" t="s">
        <v>445</v>
      </c>
      <c r="B17" s="23"/>
      <c r="C17" s="24" t="s">
        <v>416</v>
      </c>
      <c r="D17" s="24"/>
      <c r="E17" s="24"/>
      <c r="F17" s="24"/>
      <c r="G17" s="24"/>
      <c r="H17" s="24"/>
      <c r="I17" s="24"/>
      <c r="J17" s="24"/>
    </row>
    <row r="18" ht="25" customHeight="1">
      <c r="A18" s="6" t="s">
        <v>446</v>
      </c>
      <c r="B18" s="6"/>
      <c r="C18" s="6"/>
      <c r="D18" s="6"/>
      <c r="E18" s="6"/>
      <c r="F18" s="6"/>
      <c r="G18" s="6"/>
      <c r="H18" s="6"/>
      <c r="I18" s="6"/>
      <c r="J18" s="6"/>
    </row>
    <row r="19" ht="25" customHeight="1">
</row>
    <row r="20" ht="50" customHeight="1">
      <c r="A20" s="10" t="s">
        <v>352</v>
      </c>
      <c r="B20" s="10" t="s">
        <v>447</v>
      </c>
      <c r="C20" s="10" t="s">
        <v>448</v>
      </c>
      <c r="D20" s="10" t="s">
        <v>449</v>
      </c>
      <c r="E20" s="10"/>
      <c r="F20" s="10"/>
      <c r="G20" s="10"/>
      <c r="H20" s="10" t="s">
        <v>450</v>
      </c>
      <c r="I20" s="10" t="s">
        <v>451</v>
      </c>
      <c r="J20" s="10" t="s">
        <v>452</v>
      </c>
    </row>
    <row r="21" ht="50" customHeight="1">
      <c r="A21" s="10"/>
      <c r="B21" s="10"/>
      <c r="C21" s="10"/>
      <c r="D21" s="10" t="s">
        <v>453</v>
      </c>
      <c r="E21" s="10" t="s">
        <v>454</v>
      </c>
      <c r="F21" s="10"/>
      <c r="G21" s="10"/>
      <c r="H21" s="10"/>
      <c r="I21" s="10"/>
      <c r="J21" s="10"/>
    </row>
    <row r="22" ht="50" customHeight="1">
      <c r="A22" s="10"/>
      <c r="B22" s="10"/>
      <c r="C22" s="10"/>
      <c r="D22" s="10"/>
      <c r="E22" s="10" t="s">
        <v>455</v>
      </c>
      <c r="F22" s="10" t="s">
        <v>456</v>
      </c>
      <c r="G22" s="10" t="s">
        <v>457</v>
      </c>
      <c r="H22" s="10"/>
      <c r="I22" s="10"/>
      <c r="J22" s="10"/>
    </row>
    <row r="23" ht="25" customHeight="1">
      <c r="A23" s="10" t="s">
        <v>358</v>
      </c>
      <c r="B23" s="10" t="s">
        <v>60</v>
      </c>
      <c r="C23" s="10" t="s">
        <v>458</v>
      </c>
      <c r="D23" s="10" t="s">
        <v>63</v>
      </c>
      <c r="E23" s="10" t="s">
        <v>68</v>
      </c>
      <c r="F23" s="10" t="s">
        <v>459</v>
      </c>
      <c r="G23" s="10" t="s">
        <v>460</v>
      </c>
      <c r="H23" s="10" t="s">
        <v>461</v>
      </c>
      <c r="I23" s="10" t="s">
        <v>462</v>
      </c>
      <c r="J23" s="10" t="s">
        <v>463</v>
      </c>
    </row>
    <row r="24">
      <c r="A24" s="10" t="s">
        <v>468</v>
      </c>
      <c r="B24" s="11" t="s">
        <v>469</v>
      </c>
      <c r="C24" s="18">
        <v>.5</v>
      </c>
      <c r="D24" s="18">
        <v>54383.01</v>
      </c>
      <c r="E24" s="18">
        <v>20966</v>
      </c>
      <c r="F24" s="18">
        <v>4193.2</v>
      </c>
      <c r="G24" s="18">
        <v>29223.81</v>
      </c>
      <c r="H24" s="18"/>
      <c r="I24" s="18">
        <v>1</v>
      </c>
      <c r="J24" s="18">
        <v>326298.06</v>
      </c>
    </row>
    <row r="25">
      <c r="A25" s="10" t="s">
        <v>470</v>
      </c>
      <c r="B25" s="11" t="s">
        <v>471</v>
      </c>
      <c r="C25" s="18">
        <v>1</v>
      </c>
      <c r="D25" s="18">
        <v>17930</v>
      </c>
      <c r="E25" s="18">
        <v>17930</v>
      </c>
      <c r="F25" s="18">
        <v>0</v>
      </c>
      <c r="G25" s="18">
        <v>0</v>
      </c>
      <c r="H25" s="18"/>
      <c r="I25" s="18">
        <v>1</v>
      </c>
      <c r="J25" s="18">
        <v>215160</v>
      </c>
    </row>
    <row r="26">
      <c r="A26" s="10" t="s">
        <v>472</v>
      </c>
      <c r="B26" s="11" t="s">
        <v>473</v>
      </c>
      <c r="C26" s="18">
        <v>11.56</v>
      </c>
      <c r="D26" s="18">
        <v>22576.61437</v>
      </c>
      <c r="E26" s="18">
        <v>22576.61437</v>
      </c>
      <c r="F26" s="18">
        <v>0</v>
      </c>
      <c r="G26" s="18">
        <v>0</v>
      </c>
      <c r="H26" s="18"/>
      <c r="I26" s="18">
        <v>1</v>
      </c>
      <c r="J26" s="18">
        <v>3131827.95</v>
      </c>
    </row>
    <row r="27">
      <c r="A27" s="10" t="s">
        <v>474</v>
      </c>
      <c r="B27" s="11" t="s">
        <v>475</v>
      </c>
      <c r="C27" s="18">
        <v>.5</v>
      </c>
      <c r="D27" s="18">
        <v>17930</v>
      </c>
      <c r="E27" s="18">
        <v>17930</v>
      </c>
      <c r="F27" s="18">
        <v>0</v>
      </c>
      <c r="G27" s="18">
        <v>0</v>
      </c>
      <c r="H27" s="18"/>
      <c r="I27" s="18">
        <v>1</v>
      </c>
      <c r="J27" s="18">
        <v>107580</v>
      </c>
    </row>
    <row r="28">
      <c r="A28" s="10" t="s">
        <v>476</v>
      </c>
      <c r="B28" s="11" t="s">
        <v>477</v>
      </c>
      <c r="C28" s="18">
        <v>2</v>
      </c>
      <c r="D28" s="18">
        <v>17930</v>
      </c>
      <c r="E28" s="18">
        <v>17930</v>
      </c>
      <c r="F28" s="18">
        <v>0</v>
      </c>
      <c r="G28" s="18">
        <v>0</v>
      </c>
      <c r="H28" s="18"/>
      <c r="I28" s="18">
        <v>1</v>
      </c>
      <c r="J28" s="18">
        <v>430320</v>
      </c>
    </row>
    <row r="29">
      <c r="A29" s="10" t="s">
        <v>478</v>
      </c>
      <c r="B29" s="11" t="s">
        <v>479</v>
      </c>
      <c r="C29" s="18">
        <v>3</v>
      </c>
      <c r="D29" s="18">
        <v>20151.49417</v>
      </c>
      <c r="E29" s="18">
        <v>20000</v>
      </c>
      <c r="F29" s="18">
        <v>0</v>
      </c>
      <c r="G29" s="18">
        <v>151.49417</v>
      </c>
      <c r="H29" s="18"/>
      <c r="I29" s="18">
        <v>1</v>
      </c>
      <c r="J29" s="18">
        <v>725453.79</v>
      </c>
    </row>
    <row r="30">
      <c r="A30" s="10" t="s">
        <v>480</v>
      </c>
      <c r="B30" s="11" t="s">
        <v>481</v>
      </c>
      <c r="C30" s="18">
        <v>1</v>
      </c>
      <c r="D30" s="18">
        <v>731</v>
      </c>
      <c r="E30" s="18">
        <v>731</v>
      </c>
      <c r="F30" s="18">
        <v>0</v>
      </c>
      <c r="G30" s="18">
        <v>0</v>
      </c>
      <c r="H30" s="18"/>
      <c r="I30" s="18">
        <v>1</v>
      </c>
      <c r="J30" s="18">
        <v>8772</v>
      </c>
    </row>
    <row r="31">
      <c r="A31" s="10" t="s">
        <v>482</v>
      </c>
      <c r="B31" s="11" t="s">
        <v>483</v>
      </c>
      <c r="C31" s="18">
        <v>50</v>
      </c>
      <c r="D31" s="18">
        <v>6333.33</v>
      </c>
      <c r="E31" s="18">
        <v>6333.33</v>
      </c>
      <c r="F31" s="18">
        <v>0</v>
      </c>
      <c r="G31" s="18">
        <v>0</v>
      </c>
      <c r="H31" s="18"/>
      <c r="I31" s="18">
        <v>1</v>
      </c>
      <c r="J31" s="18">
        <v>316666.5</v>
      </c>
    </row>
    <row r="32" ht="25" customHeight="1">
      <c r="A32" s="26" t="s">
        <v>466</v>
      </c>
      <c r="B32" s="26"/>
      <c r="C32" s="22" t="s">
        <v>83</v>
      </c>
      <c r="D32" s="22">
        <f>SUBTOTAL(9,D24:D31)</f>
      </c>
      <c r="E32" s="22" t="s">
        <v>83</v>
      </c>
      <c r="F32" s="22" t="s">
        <v>83</v>
      </c>
      <c r="G32" s="22" t="s">
        <v>83</v>
      </c>
      <c r="H32" s="22" t="s">
        <v>83</v>
      </c>
      <c r="I32" s="22" t="s">
        <v>83</v>
      </c>
      <c r="J32" s="22">
        <f>SUBTOTAL(9,J24:J31)</f>
      </c>
    </row>
    <row r="33" ht="25" customHeight="1">
</row>
    <row r="34" ht="25" customHeight="1">
      <c r="A34" s="23" t="s">
        <v>442</v>
      </c>
      <c r="B34" s="23"/>
      <c r="C34" s="24" t="s">
        <v>156</v>
      </c>
      <c r="D34" s="24"/>
      <c r="E34" s="24"/>
      <c r="F34" s="24"/>
      <c r="G34" s="24"/>
      <c r="H34" s="24"/>
      <c r="I34" s="24"/>
      <c r="J34" s="24"/>
    </row>
    <row r="35" ht="25" customHeight="1">
      <c r="A35" s="23" t="s">
        <v>443</v>
      </c>
      <c r="B35" s="23"/>
      <c r="C35" s="24" t="s">
        <v>484</v>
      </c>
      <c r="D35" s="24"/>
      <c r="E35" s="24"/>
      <c r="F35" s="24"/>
      <c r="G35" s="24"/>
      <c r="H35" s="24"/>
      <c r="I35" s="24"/>
      <c r="J35" s="24"/>
    </row>
    <row r="36" ht="25" customHeight="1">
      <c r="A36" s="23" t="s">
        <v>445</v>
      </c>
      <c r="B36" s="23"/>
      <c r="C36" s="24" t="s">
        <v>416</v>
      </c>
      <c r="D36" s="24"/>
      <c r="E36" s="24"/>
      <c r="F36" s="24"/>
      <c r="G36" s="24"/>
      <c r="H36" s="24"/>
      <c r="I36" s="24"/>
      <c r="J36" s="24"/>
    </row>
    <row r="37" ht="25" customHeight="1">
      <c r="A37" s="6" t="s">
        <v>446</v>
      </c>
      <c r="B37" s="6"/>
      <c r="C37" s="6"/>
      <c r="D37" s="6"/>
      <c r="E37" s="6"/>
      <c r="F37" s="6"/>
      <c r="G37" s="6"/>
      <c r="H37" s="6"/>
      <c r="I37" s="6"/>
      <c r="J37" s="6"/>
    </row>
    <row r="38" ht="25" customHeight="1">
</row>
    <row r="39" ht="50" customHeight="1">
      <c r="A39" s="10" t="s">
        <v>352</v>
      </c>
      <c r="B39" s="10" t="s">
        <v>447</v>
      </c>
      <c r="C39" s="10" t="s">
        <v>448</v>
      </c>
      <c r="D39" s="10" t="s">
        <v>449</v>
      </c>
      <c r="E39" s="10"/>
      <c r="F39" s="10"/>
      <c r="G39" s="10"/>
      <c r="H39" s="10" t="s">
        <v>450</v>
      </c>
      <c r="I39" s="10" t="s">
        <v>451</v>
      </c>
      <c r="J39" s="10" t="s">
        <v>452</v>
      </c>
    </row>
    <row r="40" ht="50" customHeight="1">
      <c r="A40" s="10"/>
      <c r="B40" s="10"/>
      <c r="C40" s="10"/>
      <c r="D40" s="10" t="s">
        <v>453</v>
      </c>
      <c r="E40" s="10" t="s">
        <v>454</v>
      </c>
      <c r="F40" s="10"/>
      <c r="G40" s="10"/>
      <c r="H40" s="10"/>
      <c r="I40" s="10"/>
      <c r="J40" s="10"/>
    </row>
    <row r="41" ht="50" customHeight="1">
      <c r="A41" s="10"/>
      <c r="B41" s="10"/>
      <c r="C41" s="10"/>
      <c r="D41" s="10"/>
      <c r="E41" s="10" t="s">
        <v>455</v>
      </c>
      <c r="F41" s="10" t="s">
        <v>456</v>
      </c>
      <c r="G41" s="10" t="s">
        <v>457</v>
      </c>
      <c r="H41" s="10"/>
      <c r="I41" s="10"/>
      <c r="J41" s="10"/>
    </row>
    <row r="42" ht="25" customHeight="1">
      <c r="A42" s="10" t="s">
        <v>358</v>
      </c>
      <c r="B42" s="10" t="s">
        <v>60</v>
      </c>
      <c r="C42" s="10" t="s">
        <v>458</v>
      </c>
      <c r="D42" s="10" t="s">
        <v>63</v>
      </c>
      <c r="E42" s="10" t="s">
        <v>68</v>
      </c>
      <c r="F42" s="10" t="s">
        <v>459</v>
      </c>
      <c r="G42" s="10" t="s">
        <v>460</v>
      </c>
      <c r="H42" s="10" t="s">
        <v>461</v>
      </c>
      <c r="I42" s="10" t="s">
        <v>462</v>
      </c>
      <c r="J42" s="10" t="s">
        <v>463</v>
      </c>
    </row>
    <row r="43">
      <c r="A43" s="10" t="s">
        <v>358</v>
      </c>
      <c r="B43" s="11" t="s">
        <v>485</v>
      </c>
      <c r="C43" s="18">
        <v>1</v>
      </c>
      <c r="D43" s="18">
        <v>78784.565</v>
      </c>
      <c r="E43" s="18">
        <v>65845.55</v>
      </c>
      <c r="F43" s="18">
        <v>0</v>
      </c>
      <c r="G43" s="18">
        <v>12939.015</v>
      </c>
      <c r="H43" s="18"/>
      <c r="I43" s="18"/>
      <c r="J43" s="18">
        <v>945414.78</v>
      </c>
    </row>
    <row r="44">
      <c r="A44" s="10" t="s">
        <v>60</v>
      </c>
      <c r="B44" s="11" t="s">
        <v>486</v>
      </c>
      <c r="C44" s="18">
        <v>1</v>
      </c>
      <c r="D44" s="18">
        <v>65575.6167</v>
      </c>
      <c r="E44" s="18">
        <v>55573</v>
      </c>
      <c r="F44" s="18">
        <v>0</v>
      </c>
      <c r="G44" s="18">
        <v>10002.6167</v>
      </c>
      <c r="H44" s="18"/>
      <c r="I44" s="18"/>
      <c r="J44" s="18">
        <v>786907.4</v>
      </c>
    </row>
    <row r="45">
      <c r="A45" s="10" t="s">
        <v>458</v>
      </c>
      <c r="B45" s="11" t="s">
        <v>486</v>
      </c>
      <c r="C45" s="18">
        <v>4.5</v>
      </c>
      <c r="D45" s="18">
        <v>57088.4759</v>
      </c>
      <c r="E45" s="18">
        <v>48837</v>
      </c>
      <c r="F45" s="18">
        <v>0</v>
      </c>
      <c r="G45" s="18">
        <v>8251.4759</v>
      </c>
      <c r="H45" s="18"/>
      <c r="I45" s="18"/>
      <c r="J45" s="18">
        <v>3082777.7</v>
      </c>
    </row>
    <row r="46">
      <c r="A46" s="10" t="s">
        <v>63</v>
      </c>
      <c r="B46" s="11" t="s">
        <v>486</v>
      </c>
      <c r="C46" s="18">
        <v>2</v>
      </c>
      <c r="D46" s="18">
        <v>46471.5</v>
      </c>
      <c r="E46" s="18">
        <v>40410</v>
      </c>
      <c r="F46" s="18">
        <v>0</v>
      </c>
      <c r="G46" s="18">
        <v>6061.5</v>
      </c>
      <c r="H46" s="18"/>
      <c r="I46" s="18"/>
      <c r="J46" s="18">
        <v>1115316</v>
      </c>
    </row>
    <row r="47">
      <c r="A47" s="10" t="s">
        <v>68</v>
      </c>
      <c r="B47" s="11" t="s">
        <v>487</v>
      </c>
      <c r="C47" s="18">
        <v>1</v>
      </c>
      <c r="D47" s="18">
        <v>20159.5</v>
      </c>
      <c r="E47" s="18">
        <v>17530</v>
      </c>
      <c r="F47" s="18">
        <v>0</v>
      </c>
      <c r="G47" s="18">
        <v>2629.5</v>
      </c>
      <c r="H47" s="18"/>
      <c r="I47" s="18"/>
      <c r="J47" s="18">
        <v>241914</v>
      </c>
    </row>
    <row r="48">
      <c r="A48" s="10" t="s">
        <v>459</v>
      </c>
      <c r="B48" s="11" t="s">
        <v>488</v>
      </c>
      <c r="C48" s="18">
        <v>1</v>
      </c>
      <c r="D48" s="18">
        <v>20159.5</v>
      </c>
      <c r="E48" s="18">
        <v>17530</v>
      </c>
      <c r="F48" s="18">
        <v>0</v>
      </c>
      <c r="G48" s="18">
        <v>2629.5</v>
      </c>
      <c r="H48" s="18"/>
      <c r="I48" s="18"/>
      <c r="J48" s="18">
        <v>241914</v>
      </c>
    </row>
    <row r="49">
      <c r="A49" s="10" t="s">
        <v>460</v>
      </c>
      <c r="B49" s="11" t="s">
        <v>489</v>
      </c>
      <c r="C49" s="18">
        <v>1</v>
      </c>
      <c r="D49" s="18">
        <v>22659.5</v>
      </c>
      <c r="E49" s="18">
        <v>17530</v>
      </c>
      <c r="F49" s="18">
        <v>0</v>
      </c>
      <c r="G49" s="18">
        <v>5129.5</v>
      </c>
      <c r="H49" s="18"/>
      <c r="I49" s="18"/>
      <c r="J49" s="18">
        <v>271914</v>
      </c>
    </row>
    <row r="50">
      <c r="A50" s="10" t="s">
        <v>461</v>
      </c>
      <c r="B50" s="11" t="s">
        <v>473</v>
      </c>
      <c r="C50" s="18">
        <v>7.44</v>
      </c>
      <c r="D50" s="18">
        <v>28924.55705</v>
      </c>
      <c r="E50" s="18">
        <v>25005.69</v>
      </c>
      <c r="F50" s="18">
        <v>0</v>
      </c>
      <c r="G50" s="18">
        <v>3918.86705</v>
      </c>
      <c r="H50" s="18"/>
      <c r="I50" s="18"/>
      <c r="J50" s="18">
        <v>2582384.45</v>
      </c>
    </row>
    <row r="51">
      <c r="A51" s="10" t="s">
        <v>462</v>
      </c>
      <c r="B51" s="11" t="s">
        <v>473</v>
      </c>
      <c r="C51" s="18">
        <v>7.44</v>
      </c>
      <c r="D51" s="18">
        <v>33098.76386</v>
      </c>
      <c r="E51" s="18">
        <v>28635.44</v>
      </c>
      <c r="F51" s="18">
        <v>0</v>
      </c>
      <c r="G51" s="18">
        <v>4463.32386</v>
      </c>
      <c r="H51" s="18"/>
      <c r="I51" s="18"/>
      <c r="J51" s="18">
        <v>2955057.64</v>
      </c>
    </row>
    <row r="52">
      <c r="A52" s="10" t="s">
        <v>463</v>
      </c>
      <c r="B52" s="11" t="s">
        <v>490</v>
      </c>
      <c r="C52" s="18">
        <v>1</v>
      </c>
      <c r="D52" s="18">
        <v>20159.5</v>
      </c>
      <c r="E52" s="18">
        <v>17530</v>
      </c>
      <c r="F52" s="18">
        <v>0</v>
      </c>
      <c r="G52" s="18">
        <v>2629.5</v>
      </c>
      <c r="H52" s="18"/>
      <c r="I52" s="18"/>
      <c r="J52" s="18">
        <v>241914</v>
      </c>
    </row>
    <row r="53">
      <c r="A53" s="10" t="s">
        <v>491</v>
      </c>
      <c r="B53" s="11" t="s">
        <v>492</v>
      </c>
      <c r="C53" s="18">
        <v>.5</v>
      </c>
      <c r="D53" s="18">
        <v>22856.25</v>
      </c>
      <c r="E53" s="18">
        <v>19875</v>
      </c>
      <c r="F53" s="18">
        <v>0</v>
      </c>
      <c r="G53" s="18">
        <v>2981.25</v>
      </c>
      <c r="H53" s="18"/>
      <c r="I53" s="18"/>
      <c r="J53" s="18">
        <v>137137.5</v>
      </c>
    </row>
    <row r="54">
      <c r="A54" s="10" t="s">
        <v>493</v>
      </c>
      <c r="B54" s="11" t="s">
        <v>494</v>
      </c>
      <c r="C54" s="18">
        <v>1</v>
      </c>
      <c r="D54" s="18">
        <v>20159.5</v>
      </c>
      <c r="E54" s="18">
        <v>17530</v>
      </c>
      <c r="F54" s="18">
        <v>0</v>
      </c>
      <c r="G54" s="18">
        <v>2629.5</v>
      </c>
      <c r="H54" s="18"/>
      <c r="I54" s="18"/>
      <c r="J54" s="18">
        <v>241914</v>
      </c>
    </row>
    <row r="55">
      <c r="A55" s="10" t="s">
        <v>495</v>
      </c>
      <c r="B55" s="11" t="s">
        <v>496</v>
      </c>
      <c r="C55" s="18">
        <v>3.5</v>
      </c>
      <c r="D55" s="18">
        <v>13518.0714</v>
      </c>
      <c r="E55" s="18">
        <v>11444.29</v>
      </c>
      <c r="F55" s="18">
        <v>0</v>
      </c>
      <c r="G55" s="18">
        <v>2073.7814</v>
      </c>
      <c r="H55" s="18"/>
      <c r="I55" s="18"/>
      <c r="J55" s="18">
        <v>567759</v>
      </c>
    </row>
    <row r="56">
      <c r="A56" s="10" t="s">
        <v>497</v>
      </c>
      <c r="B56" s="11" t="s">
        <v>498</v>
      </c>
      <c r="C56" s="18">
        <v>28.5</v>
      </c>
      <c r="D56" s="18">
        <v>9258.30702</v>
      </c>
      <c r="E56" s="18">
        <v>8050.7</v>
      </c>
      <c r="F56" s="18">
        <v>0</v>
      </c>
      <c r="G56" s="18">
        <v>1207.60702</v>
      </c>
      <c r="H56" s="18"/>
      <c r="I56" s="18"/>
      <c r="J56" s="18">
        <v>3166341</v>
      </c>
    </row>
    <row r="57">
      <c r="A57" s="10" t="s">
        <v>499</v>
      </c>
      <c r="B57" s="11" t="s">
        <v>500</v>
      </c>
      <c r="C57" s="18">
        <v>3</v>
      </c>
      <c r="D57" s="18">
        <v>12627.76667</v>
      </c>
      <c r="E57" s="18">
        <v>10980.66667</v>
      </c>
      <c r="F57" s="18">
        <v>0</v>
      </c>
      <c r="G57" s="18">
        <v>1647.1</v>
      </c>
      <c r="H57" s="18"/>
      <c r="I57" s="18"/>
      <c r="J57" s="18">
        <v>454599.6</v>
      </c>
    </row>
    <row r="58">
      <c r="A58" s="10" t="s">
        <v>501</v>
      </c>
      <c r="B58" s="11" t="s">
        <v>502</v>
      </c>
      <c r="C58" s="18">
        <v>4.92</v>
      </c>
      <c r="D58" s="18">
        <v>11158.1602</v>
      </c>
      <c r="E58" s="18">
        <v>9702.745</v>
      </c>
      <c r="F58" s="18">
        <v>0</v>
      </c>
      <c r="G58" s="18">
        <v>1455.4152</v>
      </c>
      <c r="H58" s="18"/>
      <c r="I58" s="18"/>
      <c r="J58" s="18">
        <v>658777.78</v>
      </c>
    </row>
    <row r="59">
      <c r="A59" s="10" t="s">
        <v>503</v>
      </c>
      <c r="B59" s="11" t="s">
        <v>504</v>
      </c>
      <c r="C59" s="18">
        <v>1</v>
      </c>
      <c r="D59" s="18">
        <v>38197.25</v>
      </c>
      <c r="E59" s="18">
        <v>33215</v>
      </c>
      <c r="F59" s="18">
        <v>0</v>
      </c>
      <c r="G59" s="18">
        <v>4982.25</v>
      </c>
      <c r="H59" s="18"/>
      <c r="I59" s="18"/>
      <c r="J59" s="18">
        <v>458367</v>
      </c>
    </row>
    <row r="60">
      <c r="A60" s="10" t="s">
        <v>505</v>
      </c>
      <c r="B60" s="11" t="s">
        <v>506</v>
      </c>
      <c r="C60" s="18">
        <v>.5</v>
      </c>
      <c r="D60" s="18">
        <v>27765.025</v>
      </c>
      <c r="E60" s="18">
        <v>24143.5</v>
      </c>
      <c r="F60" s="18">
        <v>0</v>
      </c>
      <c r="G60" s="18">
        <v>3621.525</v>
      </c>
      <c r="H60" s="18"/>
      <c r="I60" s="18"/>
      <c r="J60" s="18">
        <v>166590.15</v>
      </c>
    </row>
    <row r="61">
      <c r="A61" s="10" t="s">
        <v>507</v>
      </c>
      <c r="B61" s="11" t="s">
        <v>508</v>
      </c>
      <c r="C61" s="18">
        <v>4</v>
      </c>
      <c r="D61" s="18">
        <v>43860.96</v>
      </c>
      <c r="E61" s="18">
        <v>30459</v>
      </c>
      <c r="F61" s="18">
        <v>6091.8</v>
      </c>
      <c r="G61" s="18">
        <v>7310.16</v>
      </c>
      <c r="H61" s="18"/>
      <c r="I61" s="18"/>
      <c r="J61" s="18">
        <v>2105326.08</v>
      </c>
    </row>
    <row r="62">
      <c r="A62" s="10" t="s">
        <v>509</v>
      </c>
      <c r="B62" s="11" t="s">
        <v>510</v>
      </c>
      <c r="C62" s="18">
        <v>.25</v>
      </c>
      <c r="D62" s="18">
        <v>43860.96</v>
      </c>
      <c r="E62" s="18">
        <v>30459</v>
      </c>
      <c r="F62" s="18">
        <v>6091.8</v>
      </c>
      <c r="G62" s="18">
        <v>7310.16</v>
      </c>
      <c r="H62" s="18"/>
      <c r="I62" s="18"/>
      <c r="J62" s="18">
        <v>131582.88</v>
      </c>
    </row>
    <row r="63">
      <c r="A63" s="10" t="s">
        <v>511</v>
      </c>
      <c r="B63" s="11" t="s">
        <v>512</v>
      </c>
      <c r="C63" s="18">
        <v>.25</v>
      </c>
      <c r="D63" s="18">
        <v>43860.96</v>
      </c>
      <c r="E63" s="18">
        <v>30459</v>
      </c>
      <c r="F63" s="18">
        <v>6091.8</v>
      </c>
      <c r="G63" s="18">
        <v>7310.16</v>
      </c>
      <c r="H63" s="18"/>
      <c r="I63" s="18"/>
      <c r="J63" s="18">
        <v>131582.88</v>
      </c>
    </row>
    <row r="64">
      <c r="A64" s="10" t="s">
        <v>513</v>
      </c>
      <c r="B64" s="11" t="s">
        <v>514</v>
      </c>
      <c r="C64" s="18">
        <v>1</v>
      </c>
      <c r="D64" s="18">
        <v>36550.8</v>
      </c>
      <c r="E64" s="18">
        <v>25382.5</v>
      </c>
      <c r="F64" s="18">
        <v>5076.5</v>
      </c>
      <c r="G64" s="18">
        <v>6091.8</v>
      </c>
      <c r="H64" s="18"/>
      <c r="I64" s="18"/>
      <c r="J64" s="18">
        <v>438609.6</v>
      </c>
    </row>
    <row r="65">
      <c r="A65" s="10" t="s">
        <v>515</v>
      </c>
      <c r="B65" s="11" t="s">
        <v>516</v>
      </c>
      <c r="C65" s="18">
        <v>2.25</v>
      </c>
      <c r="D65" s="18">
        <v>36550.8</v>
      </c>
      <c r="E65" s="18">
        <v>25382.5</v>
      </c>
      <c r="F65" s="18">
        <v>5076.5</v>
      </c>
      <c r="G65" s="18">
        <v>6091.8</v>
      </c>
      <c r="H65" s="18"/>
      <c r="I65" s="18"/>
      <c r="J65" s="18">
        <v>986871.6</v>
      </c>
    </row>
    <row r="66">
      <c r="A66" s="10" t="s">
        <v>517</v>
      </c>
      <c r="B66" s="11" t="s">
        <v>518</v>
      </c>
      <c r="C66" s="18">
        <v>2</v>
      </c>
      <c r="D66" s="18">
        <v>36550.8</v>
      </c>
      <c r="E66" s="18">
        <v>25382.5</v>
      </c>
      <c r="F66" s="18">
        <v>5076.5</v>
      </c>
      <c r="G66" s="18">
        <v>6091.8</v>
      </c>
      <c r="H66" s="18"/>
      <c r="I66" s="18"/>
      <c r="J66" s="18">
        <v>877219.2</v>
      </c>
    </row>
    <row r="67">
      <c r="A67" s="10" t="s">
        <v>519</v>
      </c>
      <c r="B67" s="11" t="s">
        <v>520</v>
      </c>
      <c r="C67" s="18">
        <v>1.5</v>
      </c>
      <c r="D67" s="18">
        <v>38665.44</v>
      </c>
      <c r="E67" s="18">
        <v>26851</v>
      </c>
      <c r="F67" s="18">
        <v>5370.2</v>
      </c>
      <c r="G67" s="18">
        <v>6444.24</v>
      </c>
      <c r="H67" s="18"/>
      <c r="I67" s="18"/>
      <c r="J67" s="18">
        <v>695977.92</v>
      </c>
    </row>
    <row r="68">
      <c r="A68" s="10" t="s">
        <v>521</v>
      </c>
      <c r="B68" s="11" t="s">
        <v>522</v>
      </c>
      <c r="C68" s="18">
        <v>1</v>
      </c>
      <c r="D68" s="18">
        <v>36550.8</v>
      </c>
      <c r="E68" s="18">
        <v>25382.5</v>
      </c>
      <c r="F68" s="18">
        <v>5076.5</v>
      </c>
      <c r="G68" s="18">
        <v>6091.8</v>
      </c>
      <c r="H68" s="18"/>
      <c r="I68" s="18"/>
      <c r="J68" s="18">
        <v>438609.6</v>
      </c>
    </row>
    <row r="69">
      <c r="A69" s="10" t="s">
        <v>523</v>
      </c>
      <c r="B69" s="11" t="s">
        <v>524</v>
      </c>
      <c r="C69" s="18">
        <v>97.36</v>
      </c>
      <c r="D69" s="18">
        <v>37266.12912</v>
      </c>
      <c r="E69" s="18">
        <v>25382.5</v>
      </c>
      <c r="F69" s="18">
        <v>5076.5</v>
      </c>
      <c r="G69" s="18">
        <v>6807.12912</v>
      </c>
      <c r="H69" s="18"/>
      <c r="I69" s="18"/>
      <c r="J69" s="18">
        <v>43538763.97</v>
      </c>
    </row>
    <row r="70">
      <c r="A70" s="10" t="s">
        <v>523</v>
      </c>
      <c r="B70" s="11" t="s">
        <v>524</v>
      </c>
      <c r="C70" s="18">
        <v>50</v>
      </c>
      <c r="D70" s="18">
        <v>14679.8364</v>
      </c>
      <c r="E70" s="18">
        <v>14679.8364</v>
      </c>
      <c r="F70" s="18">
        <v>0</v>
      </c>
      <c r="G70" s="18">
        <v>0</v>
      </c>
      <c r="H70" s="18"/>
      <c r="I70" s="18">
        <v>1</v>
      </c>
      <c r="J70" s="18">
        <v>733991.82</v>
      </c>
    </row>
    <row r="71">
      <c r="A71" s="10" t="s">
        <v>525</v>
      </c>
      <c r="B71" s="11" t="s">
        <v>526</v>
      </c>
      <c r="C71" s="18">
        <v>2.88</v>
      </c>
      <c r="D71" s="18">
        <v>45989.77672</v>
      </c>
      <c r="E71" s="18">
        <v>32323.5</v>
      </c>
      <c r="F71" s="18">
        <v>6464.70012</v>
      </c>
      <c r="G71" s="18">
        <v>7201.5766</v>
      </c>
      <c r="H71" s="18"/>
      <c r="I71" s="18">
        <v>1</v>
      </c>
      <c r="J71" s="18">
        <v>1589406.68</v>
      </c>
    </row>
    <row r="72">
      <c r="A72" s="10" t="s">
        <v>527</v>
      </c>
      <c r="B72" s="11" t="s">
        <v>526</v>
      </c>
      <c r="C72" s="18">
        <v>12</v>
      </c>
      <c r="D72" s="18">
        <v>48661.56</v>
      </c>
      <c r="E72" s="18">
        <v>33792.75</v>
      </c>
      <c r="F72" s="18">
        <v>6758.55</v>
      </c>
      <c r="G72" s="18">
        <v>8110.26</v>
      </c>
      <c r="H72" s="18"/>
      <c r="I72" s="18"/>
      <c r="J72" s="18">
        <v>7007264.64</v>
      </c>
    </row>
    <row r="73">
      <c r="A73" s="10" t="s">
        <v>528</v>
      </c>
      <c r="B73" s="11" t="s">
        <v>526</v>
      </c>
      <c r="C73" s="18">
        <v>17.28</v>
      </c>
      <c r="D73" s="18">
        <v>58393.872</v>
      </c>
      <c r="E73" s="18">
        <v>40551.3</v>
      </c>
      <c r="F73" s="18">
        <v>8110.25998</v>
      </c>
      <c r="G73" s="18">
        <v>9732.31202</v>
      </c>
      <c r="H73" s="18"/>
      <c r="I73" s="18"/>
      <c r="J73" s="18">
        <v>12108553.3</v>
      </c>
    </row>
    <row r="74">
      <c r="A74" s="10" t="s">
        <v>529</v>
      </c>
      <c r="B74" s="11" t="s">
        <v>516</v>
      </c>
      <c r="C74" s="18">
        <v>1</v>
      </c>
      <c r="D74" s="18">
        <v>48661.56</v>
      </c>
      <c r="E74" s="18">
        <v>33792.75</v>
      </c>
      <c r="F74" s="18">
        <v>6758.55</v>
      </c>
      <c r="G74" s="18">
        <v>8110.26</v>
      </c>
      <c r="H74" s="18"/>
      <c r="I74" s="18"/>
      <c r="J74" s="18">
        <v>583938.72</v>
      </c>
    </row>
    <row r="75">
      <c r="A75" s="10" t="s">
        <v>530</v>
      </c>
      <c r="B75" s="11" t="s">
        <v>510</v>
      </c>
      <c r="C75" s="18">
        <v>6</v>
      </c>
      <c r="D75" s="18">
        <v>58393.87178</v>
      </c>
      <c r="E75" s="18">
        <v>40551.3</v>
      </c>
      <c r="F75" s="18">
        <v>8110.25998</v>
      </c>
      <c r="G75" s="18">
        <v>9732.3118</v>
      </c>
      <c r="H75" s="18"/>
      <c r="I75" s="18"/>
      <c r="J75" s="18">
        <v>4204358.77</v>
      </c>
    </row>
    <row r="76">
      <c r="A76" s="10" t="s">
        <v>531</v>
      </c>
      <c r="B76" s="11" t="s">
        <v>532</v>
      </c>
      <c r="C76" s="18">
        <v>3</v>
      </c>
      <c r="D76" s="18">
        <v>48661.56</v>
      </c>
      <c r="E76" s="18">
        <v>33792.75</v>
      </c>
      <c r="F76" s="18">
        <v>6758.55</v>
      </c>
      <c r="G76" s="18">
        <v>8110.26</v>
      </c>
      <c r="H76" s="18"/>
      <c r="I76" s="18"/>
      <c r="J76" s="18">
        <v>1751816.16</v>
      </c>
    </row>
    <row r="77">
      <c r="A77" s="10" t="s">
        <v>533</v>
      </c>
      <c r="B77" s="11" t="s">
        <v>534</v>
      </c>
      <c r="C77" s="18">
        <v>1.25</v>
      </c>
      <c r="D77" s="18">
        <v>48661.56</v>
      </c>
      <c r="E77" s="18">
        <v>33792.75</v>
      </c>
      <c r="F77" s="18">
        <v>6758.55</v>
      </c>
      <c r="G77" s="18">
        <v>8110.26</v>
      </c>
      <c r="H77" s="18"/>
      <c r="I77" s="18"/>
      <c r="J77" s="18">
        <v>729923.4</v>
      </c>
    </row>
    <row r="78">
      <c r="A78" s="10" t="s">
        <v>535</v>
      </c>
      <c r="B78" s="11" t="s">
        <v>486</v>
      </c>
      <c r="C78" s="18">
        <v>1</v>
      </c>
      <c r="D78" s="18">
        <v>46379.97</v>
      </c>
      <c r="E78" s="18">
        <v>45469</v>
      </c>
      <c r="F78" s="18">
        <v>0</v>
      </c>
      <c r="G78" s="18">
        <v>910.97</v>
      </c>
      <c r="H78" s="18"/>
      <c r="I78" s="18"/>
      <c r="J78" s="18">
        <v>556559.64</v>
      </c>
    </row>
    <row r="79">
      <c r="A79" s="10" t="s">
        <v>536</v>
      </c>
      <c r="B79" s="11" t="s">
        <v>537</v>
      </c>
      <c r="C79" s="18">
        <v>1</v>
      </c>
      <c r="D79" s="18">
        <v>29759.27167</v>
      </c>
      <c r="E79" s="18">
        <v>25643.75</v>
      </c>
      <c r="F79" s="18">
        <v>2461.8</v>
      </c>
      <c r="G79" s="18">
        <v>1653.72167</v>
      </c>
      <c r="H79" s="18"/>
      <c r="I79" s="18"/>
      <c r="J79" s="18">
        <v>357111.26</v>
      </c>
    </row>
    <row r="80">
      <c r="A80" s="10" t="s">
        <v>538</v>
      </c>
      <c r="B80" s="11" t="s">
        <v>534</v>
      </c>
      <c r="C80" s="18">
        <v>1.5</v>
      </c>
      <c r="D80" s="18">
        <v>32983.155</v>
      </c>
      <c r="E80" s="18">
        <v>26536.25</v>
      </c>
      <c r="F80" s="18">
        <v>5307.25</v>
      </c>
      <c r="G80" s="18">
        <v>1139.655</v>
      </c>
      <c r="H80" s="18"/>
      <c r="I80" s="18"/>
      <c r="J80" s="18">
        <v>593696.79</v>
      </c>
    </row>
    <row r="81">
      <c r="A81" s="10" t="s">
        <v>539</v>
      </c>
      <c r="B81" s="11" t="s">
        <v>540</v>
      </c>
      <c r="C81" s="18">
        <v>3.5</v>
      </c>
      <c r="D81" s="18">
        <v>11917.7173</v>
      </c>
      <c r="E81" s="18">
        <v>11140.7142</v>
      </c>
      <c r="F81" s="18">
        <v>0</v>
      </c>
      <c r="G81" s="18">
        <v>777.0031</v>
      </c>
      <c r="H81" s="18"/>
      <c r="I81" s="18"/>
      <c r="J81" s="18">
        <v>500544.13</v>
      </c>
    </row>
    <row r="82">
      <c r="A82" s="10" t="s">
        <v>541</v>
      </c>
      <c r="B82" s="11" t="s">
        <v>542</v>
      </c>
      <c r="C82" s="18">
        <v>1</v>
      </c>
      <c r="D82" s="18">
        <v>22799.2125</v>
      </c>
      <c r="E82" s="18">
        <v>21061.25</v>
      </c>
      <c r="F82" s="18">
        <v>0</v>
      </c>
      <c r="G82" s="18">
        <v>1737.9625</v>
      </c>
      <c r="H82" s="18"/>
      <c r="I82" s="18"/>
      <c r="J82" s="18">
        <v>273590.55</v>
      </c>
    </row>
    <row r="83">
      <c r="A83" s="10" t="s">
        <v>543</v>
      </c>
      <c r="B83" s="11" t="s">
        <v>544</v>
      </c>
      <c r="C83" s="18">
        <v>1</v>
      </c>
      <c r="D83" s="18">
        <v>21643.7875</v>
      </c>
      <c r="E83" s="18">
        <v>20038.75</v>
      </c>
      <c r="F83" s="18">
        <v>0</v>
      </c>
      <c r="G83" s="18">
        <v>1605.0375</v>
      </c>
      <c r="H83" s="18"/>
      <c r="I83" s="18"/>
      <c r="J83" s="18">
        <v>259725.45</v>
      </c>
    </row>
    <row r="84">
      <c r="A84" s="10" t="s">
        <v>545</v>
      </c>
      <c r="B84" s="11" t="s">
        <v>479</v>
      </c>
      <c r="C84" s="18">
        <v>7</v>
      </c>
      <c r="D84" s="18">
        <v>14577.1211</v>
      </c>
      <c r="E84" s="18">
        <v>11889.11</v>
      </c>
      <c r="F84" s="18">
        <v>1011</v>
      </c>
      <c r="G84" s="18">
        <v>1677.0111</v>
      </c>
      <c r="H84" s="18"/>
      <c r="I84" s="18"/>
      <c r="J84" s="18">
        <v>1224478.17</v>
      </c>
    </row>
    <row r="85">
      <c r="A85" s="10" t="s">
        <v>546</v>
      </c>
      <c r="B85" s="11" t="s">
        <v>547</v>
      </c>
      <c r="C85" s="18">
        <v>3.5</v>
      </c>
      <c r="D85" s="18">
        <v>14531.0333</v>
      </c>
      <c r="E85" s="18">
        <v>12859.32</v>
      </c>
      <c r="F85" s="18">
        <v>0</v>
      </c>
      <c r="G85" s="18">
        <v>1671.7133</v>
      </c>
      <c r="H85" s="18"/>
      <c r="I85" s="18"/>
      <c r="J85" s="18">
        <v>610303.4</v>
      </c>
    </row>
    <row r="86">
      <c r="A86" s="10" t="s">
        <v>548</v>
      </c>
      <c r="B86" s="11" t="s">
        <v>549</v>
      </c>
      <c r="C86" s="18">
        <v>1</v>
      </c>
      <c r="D86" s="18">
        <v>21527.3975</v>
      </c>
      <c r="E86" s="18">
        <v>19935.75</v>
      </c>
      <c r="F86" s="18">
        <v>0</v>
      </c>
      <c r="G86" s="18">
        <v>1591.6475</v>
      </c>
      <c r="H86" s="18"/>
      <c r="I86" s="18"/>
      <c r="J86" s="18">
        <v>258328.77</v>
      </c>
    </row>
    <row r="87">
      <c r="A87" s="10" t="s">
        <v>550</v>
      </c>
      <c r="B87" s="11" t="s">
        <v>551</v>
      </c>
      <c r="C87" s="18">
        <v>1.5</v>
      </c>
      <c r="D87" s="18">
        <v>17488.70544</v>
      </c>
      <c r="E87" s="18">
        <v>16633.42</v>
      </c>
      <c r="F87" s="18">
        <v>0</v>
      </c>
      <c r="G87" s="18">
        <v>855.28544</v>
      </c>
      <c r="H87" s="18"/>
      <c r="I87" s="18"/>
      <c r="J87" s="18">
        <v>314796.7</v>
      </c>
    </row>
    <row r="88">
      <c r="A88" s="10" t="s">
        <v>552</v>
      </c>
      <c r="B88" s="11" t="s">
        <v>553</v>
      </c>
      <c r="C88" s="18">
        <v>1.5</v>
      </c>
      <c r="D88" s="18">
        <v>16586.805</v>
      </c>
      <c r="E88" s="18">
        <v>16448.5</v>
      </c>
      <c r="F88" s="18">
        <v>0</v>
      </c>
      <c r="G88" s="18">
        <v>138.305</v>
      </c>
      <c r="H88" s="18"/>
      <c r="I88" s="18"/>
      <c r="J88" s="18">
        <v>298562.49</v>
      </c>
    </row>
    <row r="89">
      <c r="A89" s="10" t="s">
        <v>554</v>
      </c>
      <c r="B89" s="11" t="s">
        <v>498</v>
      </c>
      <c r="C89" s="18">
        <v>1</v>
      </c>
      <c r="D89" s="18">
        <v>21437.845</v>
      </c>
      <c r="E89" s="18">
        <v>19856.5</v>
      </c>
      <c r="F89" s="18">
        <v>0</v>
      </c>
      <c r="G89" s="18">
        <v>1581.345</v>
      </c>
      <c r="H89" s="18"/>
      <c r="I89" s="18"/>
      <c r="J89" s="18">
        <v>257254.14</v>
      </c>
    </row>
    <row r="90">
      <c r="A90" s="10" t="s">
        <v>555</v>
      </c>
      <c r="B90" s="11" t="s">
        <v>556</v>
      </c>
      <c r="C90" s="18">
        <v>1</v>
      </c>
      <c r="D90" s="18">
        <v>21749.16</v>
      </c>
      <c r="E90" s="18">
        <v>20132</v>
      </c>
      <c r="F90" s="18">
        <v>0</v>
      </c>
      <c r="G90" s="18">
        <v>1617.16</v>
      </c>
      <c r="H90" s="18"/>
      <c r="I90" s="18"/>
      <c r="J90" s="18">
        <v>260989.92</v>
      </c>
    </row>
    <row r="91">
      <c r="A91" s="10" t="s">
        <v>557</v>
      </c>
      <c r="B91" s="11" t="s">
        <v>558</v>
      </c>
      <c r="C91" s="18">
        <v>4.17</v>
      </c>
      <c r="D91" s="18">
        <v>14017.1183</v>
      </c>
      <c r="E91" s="18">
        <v>12404.53</v>
      </c>
      <c r="F91" s="18">
        <v>0</v>
      </c>
      <c r="G91" s="18">
        <v>1612.5883</v>
      </c>
      <c r="H91" s="18"/>
      <c r="I91" s="18"/>
      <c r="J91" s="18">
        <v>701416.6</v>
      </c>
    </row>
    <row r="92">
      <c r="A92" s="10" t="s">
        <v>559</v>
      </c>
      <c r="B92" s="11" t="s">
        <v>518</v>
      </c>
      <c r="C92" s="18">
        <v>1</v>
      </c>
      <c r="D92" s="18">
        <v>36550.7988</v>
      </c>
      <c r="E92" s="18">
        <v>25382.5</v>
      </c>
      <c r="F92" s="18">
        <v>5076.5</v>
      </c>
      <c r="G92" s="18">
        <v>6091.7988</v>
      </c>
      <c r="H92" s="18"/>
      <c r="I92" s="18"/>
      <c r="J92" s="18">
        <v>438609.59</v>
      </c>
    </row>
    <row r="93">
      <c r="A93" s="10" t="s">
        <v>560</v>
      </c>
      <c r="B93" s="11" t="s">
        <v>524</v>
      </c>
      <c r="C93" s="18">
        <v>45</v>
      </c>
      <c r="D93" s="18">
        <v>4944.44444</v>
      </c>
      <c r="E93" s="18">
        <v>4944.44444</v>
      </c>
      <c r="F93" s="18">
        <v>0</v>
      </c>
      <c r="G93" s="18">
        <v>0</v>
      </c>
      <c r="H93" s="18"/>
      <c r="I93" s="18">
        <v>1</v>
      </c>
      <c r="J93" s="18">
        <v>2670000</v>
      </c>
    </row>
    <row r="94" ht="25" customHeight="1">
      <c r="A94" s="26" t="s">
        <v>466</v>
      </c>
      <c r="B94" s="26"/>
      <c r="C94" s="22" t="s">
        <v>83</v>
      </c>
      <c r="D94" s="22">
        <f>SUBTOTAL(9,D43:D93)</f>
      </c>
      <c r="E94" s="22" t="s">
        <v>83</v>
      </c>
      <c r="F94" s="22" t="s">
        <v>83</v>
      </c>
      <c r="G94" s="22" t="s">
        <v>83</v>
      </c>
      <c r="H94" s="22" t="s">
        <v>83</v>
      </c>
      <c r="I94" s="22" t="s">
        <v>83</v>
      </c>
      <c r="J94" s="22">
        <f>SUBTOTAL(9,J43:J93)</f>
      </c>
    </row>
    <row r="95" ht="20" customHeight="1">
</row>
    <row r="96" ht="25" customHeight="1">
      <c r="A96" s="23" t="s">
        <v>445</v>
      </c>
      <c r="B96" s="23"/>
      <c r="C96" s="24" t="s">
        <v>419</v>
      </c>
      <c r="D96" s="24"/>
      <c r="E96" s="24"/>
      <c r="F96" s="24"/>
      <c r="G96" s="24"/>
      <c r="H96" s="24"/>
      <c r="I96" s="24"/>
      <c r="J96" s="24"/>
    </row>
    <row r="97" ht="25" customHeight="1">
      <c r="A97" s="6" t="s">
        <v>446</v>
      </c>
      <c r="B97" s="6"/>
      <c r="C97" s="6"/>
      <c r="D97" s="6"/>
      <c r="E97" s="6"/>
      <c r="F97" s="6"/>
      <c r="G97" s="6"/>
      <c r="H97" s="6"/>
      <c r="I97" s="6"/>
      <c r="J97" s="6"/>
    </row>
    <row r="98" ht="25" customHeight="1">
</row>
    <row r="99" ht="50" customHeight="1">
      <c r="A99" s="10" t="s">
        <v>352</v>
      </c>
      <c r="B99" s="10" t="s">
        <v>447</v>
      </c>
      <c r="C99" s="10" t="s">
        <v>448</v>
      </c>
      <c r="D99" s="10" t="s">
        <v>449</v>
      </c>
      <c r="E99" s="10"/>
      <c r="F99" s="10"/>
      <c r="G99" s="10"/>
      <c r="H99" s="10" t="s">
        <v>450</v>
      </c>
      <c r="I99" s="10" t="s">
        <v>451</v>
      </c>
      <c r="J99" s="10" t="s">
        <v>452</v>
      </c>
    </row>
    <row r="100" ht="50" customHeight="1">
      <c r="A100" s="10"/>
      <c r="B100" s="10"/>
      <c r="C100" s="10"/>
      <c r="D100" s="10" t="s">
        <v>453</v>
      </c>
      <c r="E100" s="10" t="s">
        <v>454</v>
      </c>
      <c r="F100" s="10"/>
      <c r="G100" s="10"/>
      <c r="H100" s="10"/>
      <c r="I100" s="10"/>
      <c r="J100" s="10"/>
    </row>
    <row r="101" ht="50" customHeight="1">
      <c r="A101" s="10"/>
      <c r="B101" s="10"/>
      <c r="C101" s="10"/>
      <c r="D101" s="10"/>
      <c r="E101" s="10" t="s">
        <v>455</v>
      </c>
      <c r="F101" s="10" t="s">
        <v>456</v>
      </c>
      <c r="G101" s="10" t="s">
        <v>457</v>
      </c>
      <c r="H101" s="10"/>
      <c r="I101" s="10"/>
      <c r="J101" s="10"/>
    </row>
    <row r="102" ht="20" customHeight="1">
      <c r="A102" s="10" t="s">
        <v>57</v>
      </c>
      <c r="B102" s="10" t="s">
        <v>57</v>
      </c>
      <c r="C102" s="10" t="s">
        <v>57</v>
      </c>
      <c r="D102" s="10" t="s">
        <v>57</v>
      </c>
      <c r="E102" s="10" t="s">
        <v>57</v>
      </c>
      <c r="F102" s="10" t="s">
        <v>57</v>
      </c>
      <c r="G102" s="10" t="s">
        <v>57</v>
      </c>
      <c r="H102" s="10" t="s">
        <v>57</v>
      </c>
      <c r="I102" s="10" t="s">
        <v>57</v>
      </c>
      <c r="J102" s="10" t="s">
        <v>57</v>
      </c>
    </row>
    <row r="103" ht="20" customHeight="1">
</row>
    <row r="104" ht="25" customHeight="1">
      <c r="A104" s="23" t="s">
        <v>445</v>
      </c>
      <c r="B104" s="23"/>
      <c r="C104" s="24" t="s">
        <v>422</v>
      </c>
      <c r="D104" s="24"/>
      <c r="E104" s="24"/>
      <c r="F104" s="24"/>
      <c r="G104" s="24"/>
      <c r="H104" s="24"/>
      <c r="I104" s="24"/>
      <c r="J104" s="24"/>
    </row>
    <row r="105" ht="25" customHeight="1">
      <c r="A105" s="6" t="s">
        <v>446</v>
      </c>
      <c r="B105" s="6"/>
      <c r="C105" s="6"/>
      <c r="D105" s="6"/>
      <c r="E105" s="6"/>
      <c r="F105" s="6"/>
      <c r="G105" s="6"/>
      <c r="H105" s="6"/>
      <c r="I105" s="6"/>
      <c r="J105" s="6"/>
    </row>
    <row r="106" ht="25" customHeight="1">
</row>
    <row r="107" ht="50" customHeight="1">
      <c r="A107" s="10" t="s">
        <v>352</v>
      </c>
      <c r="B107" s="10" t="s">
        <v>447</v>
      </c>
      <c r="C107" s="10" t="s">
        <v>448</v>
      </c>
      <c r="D107" s="10" t="s">
        <v>449</v>
      </c>
      <c r="E107" s="10"/>
      <c r="F107" s="10"/>
      <c r="G107" s="10"/>
      <c r="H107" s="10" t="s">
        <v>450</v>
      </c>
      <c r="I107" s="10" t="s">
        <v>451</v>
      </c>
      <c r="J107" s="10" t="s">
        <v>452</v>
      </c>
    </row>
    <row r="108" ht="50" customHeight="1">
      <c r="A108" s="10"/>
      <c r="B108" s="10"/>
      <c r="C108" s="10"/>
      <c r="D108" s="10" t="s">
        <v>453</v>
      </c>
      <c r="E108" s="10" t="s">
        <v>454</v>
      </c>
      <c r="F108" s="10"/>
      <c r="G108" s="10"/>
      <c r="H108" s="10"/>
      <c r="I108" s="10"/>
      <c r="J108" s="10"/>
    </row>
    <row r="109" ht="50" customHeight="1">
      <c r="A109" s="10"/>
      <c r="B109" s="10"/>
      <c r="C109" s="10"/>
      <c r="D109" s="10"/>
      <c r="E109" s="10" t="s">
        <v>455</v>
      </c>
      <c r="F109" s="10" t="s">
        <v>456</v>
      </c>
      <c r="G109" s="10" t="s">
        <v>457</v>
      </c>
      <c r="H109" s="10"/>
      <c r="I109" s="10"/>
      <c r="J109" s="10"/>
    </row>
    <row r="110" ht="20" customHeight="1">
      <c r="A110" s="10" t="s">
        <v>57</v>
      </c>
      <c r="B110" s="10" t="s">
        <v>57</v>
      </c>
      <c r="C110" s="10" t="s">
        <v>57</v>
      </c>
      <c r="D110" s="10" t="s">
        <v>57</v>
      </c>
      <c r="E110" s="10" t="s">
        <v>57</v>
      </c>
      <c r="F110" s="10" t="s">
        <v>57</v>
      </c>
      <c r="G110" s="10" t="s">
        <v>57</v>
      </c>
      <c r="H110" s="10" t="s">
        <v>57</v>
      </c>
      <c r="I110" s="10" t="s">
        <v>57</v>
      </c>
      <c r="J110" s="10" t="s">
        <v>57</v>
      </c>
    </row>
    <row r="111" ht="25" customHeight="1">
</row>
    <row r="112" ht="20" customHeight="1">
      <c r="A112" s="23" t="s">
        <v>442</v>
      </c>
      <c r="B112" s="23"/>
      <c r="C112" s="24" t="s">
        <v>156</v>
      </c>
      <c r="D112" s="24"/>
      <c r="E112" s="24"/>
      <c r="F112" s="24"/>
      <c r="G112" s="24"/>
    </row>
    <row r="113" ht="20" customHeight="1">
      <c r="A113" s="23" t="s">
        <v>443</v>
      </c>
      <c r="B113" s="23"/>
      <c r="C113" s="24" t="s">
        <v>484</v>
      </c>
      <c r="D113" s="24"/>
      <c r="E113" s="24"/>
      <c r="F113" s="24"/>
      <c r="G113" s="24"/>
    </row>
    <row r="114" ht="25" customHeight="1">
      <c r="A114" s="23" t="s">
        <v>445</v>
      </c>
      <c r="B114" s="23"/>
      <c r="C114" s="24" t="s">
        <v>416</v>
      </c>
      <c r="D114" s="24"/>
      <c r="E114" s="24"/>
      <c r="F114" s="24"/>
      <c r="G114" s="24"/>
    </row>
    <row r="115" ht="15" customHeight="1">
</row>
    <row r="116" ht="50" customHeight="1">
      <c r="A116" s="6" t="s">
        <v>561</v>
      </c>
      <c r="B116" s="6"/>
      <c r="C116" s="6"/>
      <c r="D116" s="6"/>
      <c r="E116" s="6"/>
      <c r="F116" s="6"/>
      <c r="G116" s="6"/>
    </row>
    <row r="117" ht="15" customHeight="1">
</row>
    <row r="118" ht="50" customHeight="1">
      <c r="A118" s="10" t="s">
        <v>352</v>
      </c>
      <c r="B118" s="10" t="s">
        <v>45</v>
      </c>
      <c r="C118" s="10"/>
      <c r="D118" s="10"/>
      <c r="E118" s="10" t="s">
        <v>562</v>
      </c>
      <c r="F118" s="10" t="s">
        <v>563</v>
      </c>
      <c r="G118" s="10" t="s">
        <v>564</v>
      </c>
    </row>
    <row r="119" ht="15" customHeight="1">
      <c r="A119" s="10">
        <v>1</v>
      </c>
      <c r="B119" s="10">
        <v>2</v>
      </c>
      <c r="C119" s="10"/>
      <c r="D119" s="10"/>
      <c r="E119" s="10">
        <v>3</v>
      </c>
      <c r="F119" s="10">
        <v>4</v>
      </c>
      <c r="G119" s="10">
        <v>5</v>
      </c>
    </row>
    <row r="120" ht="20" customHeight="1">
      <c r="A120" s="10" t="s">
        <v>358</v>
      </c>
      <c r="B120" s="11" t="s">
        <v>565</v>
      </c>
      <c r="C120" s="11"/>
      <c r="D120" s="11"/>
      <c r="E120" s="18">
        <v>10500</v>
      </c>
      <c r="F120" s="18">
        <v>100</v>
      </c>
      <c r="G120" s="18">
        <v>1050000</v>
      </c>
    </row>
    <row r="121" ht="20" customHeight="1">
      <c r="A121" s="10" t="s">
        <v>358</v>
      </c>
      <c r="B121" s="11" t="s">
        <v>565</v>
      </c>
      <c r="C121" s="11"/>
      <c r="D121" s="11"/>
      <c r="E121" s="18">
        <v>9000</v>
      </c>
      <c r="F121" s="18">
        <v>10</v>
      </c>
      <c r="G121" s="18">
        <v>90000</v>
      </c>
    </row>
    <row r="122" ht="25" customHeight="1">
      <c r="A122" s="26" t="s">
        <v>466</v>
      </c>
      <c r="B122" s="26"/>
      <c r="C122" s="26"/>
      <c r="D122" s="26"/>
      <c r="E122" s="26"/>
      <c r="F122" s="26"/>
      <c r="G122" s="22">
        <f>SUBTOTAL(9,G120:G121)</f>
      </c>
    </row>
    <row r="123" ht="25" customHeight="1">
</row>
    <row r="124" ht="20" customHeight="1">
      <c r="A124" s="23" t="s">
        <v>442</v>
      </c>
      <c r="B124" s="23"/>
      <c r="C124" s="24" t="s">
        <v>156</v>
      </c>
      <c r="D124" s="24"/>
      <c r="E124" s="24"/>
      <c r="F124" s="24"/>
      <c r="G124" s="24"/>
    </row>
    <row r="125" ht="20" customHeight="1">
      <c r="A125" s="23" t="s">
        <v>443</v>
      </c>
      <c r="B125" s="23"/>
      <c r="C125" s="24" t="s">
        <v>467</v>
      </c>
      <c r="D125" s="24"/>
      <c r="E125" s="24"/>
      <c r="F125" s="24"/>
      <c r="G125" s="24"/>
    </row>
    <row r="126" ht="25" customHeight="1">
      <c r="A126" s="23" t="s">
        <v>445</v>
      </c>
      <c r="B126" s="23"/>
      <c r="C126" s="24" t="s">
        <v>416</v>
      </c>
      <c r="D126" s="24"/>
      <c r="E126" s="24"/>
      <c r="F126" s="24"/>
      <c r="G126" s="24"/>
    </row>
    <row r="127" ht="15" customHeight="1">
</row>
    <row r="128" ht="50" customHeight="1">
      <c r="A128" s="6" t="s">
        <v>561</v>
      </c>
      <c r="B128" s="6"/>
      <c r="C128" s="6"/>
      <c r="D128" s="6"/>
      <c r="E128" s="6"/>
      <c r="F128" s="6"/>
      <c r="G128" s="6"/>
    </row>
    <row r="129" ht="15" customHeight="1">
</row>
    <row r="130" ht="50" customHeight="1">
      <c r="A130" s="10" t="s">
        <v>352</v>
      </c>
      <c r="B130" s="10" t="s">
        <v>45</v>
      </c>
      <c r="C130" s="10"/>
      <c r="D130" s="10"/>
      <c r="E130" s="10" t="s">
        <v>562</v>
      </c>
      <c r="F130" s="10" t="s">
        <v>563</v>
      </c>
      <c r="G130" s="10" t="s">
        <v>564</v>
      </c>
    </row>
    <row r="131" ht="15" customHeight="1">
      <c r="A131" s="10">
        <v>1</v>
      </c>
      <c r="B131" s="10">
        <v>2</v>
      </c>
      <c r="C131" s="10"/>
      <c r="D131" s="10"/>
      <c r="E131" s="10">
        <v>3</v>
      </c>
      <c r="F131" s="10">
        <v>4</v>
      </c>
      <c r="G131" s="10">
        <v>5</v>
      </c>
    </row>
    <row r="132" ht="20" customHeight="1">
      <c r="A132" s="10" t="s">
        <v>358</v>
      </c>
      <c r="B132" s="11" t="s">
        <v>565</v>
      </c>
      <c r="C132" s="11"/>
      <c r="D132" s="11"/>
      <c r="E132" s="18">
        <v>20000</v>
      </c>
      <c r="F132" s="18">
        <v>1</v>
      </c>
      <c r="G132" s="18">
        <v>20000</v>
      </c>
    </row>
    <row r="133" ht="25" customHeight="1">
      <c r="A133" s="26" t="s">
        <v>466</v>
      </c>
      <c r="B133" s="26"/>
      <c r="C133" s="26"/>
      <c r="D133" s="26"/>
      <c r="E133" s="26"/>
      <c r="F133" s="26"/>
      <c r="G133" s="22">
        <f>SUBTOTAL(9,G132:G132)</f>
      </c>
    </row>
    <row r="134" ht="20" customHeight="1">
</row>
    <row r="135" ht="25" customHeight="1">
      <c r="A135" s="23" t="s">
        <v>445</v>
      </c>
      <c r="B135" s="23"/>
      <c r="C135" s="24" t="s">
        <v>419</v>
      </c>
      <c r="D135" s="24"/>
      <c r="E135" s="24"/>
      <c r="F135" s="24"/>
      <c r="G135" s="24"/>
    </row>
    <row r="136" ht="15" customHeight="1">
</row>
    <row r="137" ht="50" customHeight="1">
      <c r="A137" s="6" t="s">
        <v>561</v>
      </c>
      <c r="B137" s="6"/>
      <c r="C137" s="6"/>
      <c r="D137" s="6"/>
      <c r="E137" s="6"/>
      <c r="F137" s="6"/>
      <c r="G137" s="6"/>
    </row>
    <row r="138" ht="15" customHeight="1">
</row>
    <row r="139" ht="50" customHeight="1">
      <c r="A139" s="10" t="s">
        <v>352</v>
      </c>
      <c r="B139" s="10" t="s">
        <v>45</v>
      </c>
      <c r="C139" s="10"/>
      <c r="D139" s="10"/>
      <c r="E139" s="10" t="s">
        <v>562</v>
      </c>
      <c r="F139" s="10" t="s">
        <v>563</v>
      </c>
      <c r="G139" s="10" t="s">
        <v>564</v>
      </c>
    </row>
    <row r="140" ht="20" customHeight="1">
      <c r="A140" s="10" t="s">
        <v>57</v>
      </c>
      <c r="B140" s="10" t="s">
        <v>57</v>
      </c>
      <c r="C140" s="10"/>
      <c r="D140" s="10"/>
      <c r="E140" s="10" t="s">
        <v>57</v>
      </c>
      <c r="F140" s="10" t="s">
        <v>57</v>
      </c>
      <c r="G140" s="10" t="s">
        <v>57</v>
      </c>
    </row>
    <row r="141" ht="20" customHeight="1">
</row>
    <row r="142" ht="25" customHeight="1">
      <c r="A142" s="23" t="s">
        <v>445</v>
      </c>
      <c r="B142" s="23"/>
      <c r="C142" s="24" t="s">
        <v>422</v>
      </c>
      <c r="D142" s="24"/>
      <c r="E142" s="24"/>
      <c r="F142" s="24"/>
      <c r="G142" s="24"/>
    </row>
    <row r="143" ht="15" customHeight="1">
</row>
    <row r="144" ht="50" customHeight="1">
      <c r="A144" s="6" t="s">
        <v>561</v>
      </c>
      <c r="B144" s="6"/>
      <c r="C144" s="6"/>
      <c r="D144" s="6"/>
      <c r="E144" s="6"/>
      <c r="F144" s="6"/>
      <c r="G144" s="6"/>
    </row>
    <row r="145" ht="15" customHeight="1">
</row>
    <row r="146" ht="50" customHeight="1">
      <c r="A146" s="10" t="s">
        <v>352</v>
      </c>
      <c r="B146" s="10" t="s">
        <v>45</v>
      </c>
      <c r="C146" s="10"/>
      <c r="D146" s="10"/>
      <c r="E146" s="10" t="s">
        <v>562</v>
      </c>
      <c r="F146" s="10" t="s">
        <v>563</v>
      </c>
      <c r="G146" s="10" t="s">
        <v>564</v>
      </c>
    </row>
    <row r="147" ht="20" customHeight="1">
      <c r="A147" s="10" t="s">
        <v>57</v>
      </c>
      <c r="B147" s="10" t="s">
        <v>57</v>
      </c>
      <c r="C147" s="10"/>
      <c r="D147" s="10"/>
      <c r="E147" s="10" t="s">
        <v>57</v>
      </c>
      <c r="F147" s="10" t="s">
        <v>57</v>
      </c>
      <c r="G147" s="10" t="s">
        <v>57</v>
      </c>
    </row>
  </sheetData>
  <sheetProtection password="CE16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13:B13"/>
    <mergeCell ref="A15:B15"/>
    <mergeCell ref="C15:J15"/>
    <mergeCell ref="A16:B16"/>
    <mergeCell ref="C16:J16"/>
    <mergeCell ref="A17:B17"/>
    <mergeCell ref="C17:J17"/>
    <mergeCell ref="A18:J18"/>
    <mergeCell ref="A20:A22"/>
    <mergeCell ref="B20:B22"/>
    <mergeCell ref="C20:C22"/>
    <mergeCell ref="D20:G20"/>
    <mergeCell ref="H20:H22"/>
    <mergeCell ref="I20:I22"/>
    <mergeCell ref="J20:J22"/>
    <mergeCell ref="D21:D22"/>
    <mergeCell ref="E21:G21"/>
    <mergeCell ref="A32:B32"/>
    <mergeCell ref="A34:B34"/>
    <mergeCell ref="C34:J34"/>
    <mergeCell ref="A35:B35"/>
    <mergeCell ref="C35:J35"/>
    <mergeCell ref="A36:B36"/>
    <mergeCell ref="C36:J36"/>
    <mergeCell ref="A37:J37"/>
    <mergeCell ref="A39:A41"/>
    <mergeCell ref="B39:B41"/>
    <mergeCell ref="C39:C41"/>
    <mergeCell ref="D39:G39"/>
    <mergeCell ref="H39:H41"/>
    <mergeCell ref="I39:I41"/>
    <mergeCell ref="J39:J41"/>
    <mergeCell ref="D40:D41"/>
    <mergeCell ref="E40:G40"/>
    <mergeCell ref="A94:B94"/>
    <mergeCell ref="A96:B96"/>
    <mergeCell ref="C96:J96"/>
    <mergeCell ref="A97:J97"/>
    <mergeCell ref="A99:A101"/>
    <mergeCell ref="B99:B101"/>
    <mergeCell ref="C99:C101"/>
    <mergeCell ref="D99:G99"/>
    <mergeCell ref="H99:H101"/>
    <mergeCell ref="I99:I101"/>
    <mergeCell ref="J99:J101"/>
    <mergeCell ref="D100:D101"/>
    <mergeCell ref="E100:G100"/>
    <mergeCell ref="A104:B104"/>
    <mergeCell ref="C104:J104"/>
    <mergeCell ref="A105:J105"/>
    <mergeCell ref="A107:A109"/>
    <mergeCell ref="B107:B109"/>
    <mergeCell ref="C107:C109"/>
    <mergeCell ref="D107:G107"/>
    <mergeCell ref="H107:H109"/>
    <mergeCell ref="I107:I109"/>
    <mergeCell ref="J107:J109"/>
    <mergeCell ref="D108:D109"/>
    <mergeCell ref="E108:G108"/>
    <mergeCell ref="A112:B112"/>
    <mergeCell ref="C112:G112"/>
    <mergeCell ref="A113:B113"/>
    <mergeCell ref="C113:G113"/>
    <mergeCell ref="A114:B114"/>
    <mergeCell ref="C114:G114"/>
    <mergeCell ref="A116:G116"/>
    <mergeCell ref="B118:D118"/>
    <mergeCell ref="B119:D119"/>
    <mergeCell ref="B120:D120"/>
    <mergeCell ref="B121:D121"/>
    <mergeCell ref="A122:F122"/>
    <mergeCell ref="A124:B124"/>
    <mergeCell ref="C124:G124"/>
    <mergeCell ref="A125:B125"/>
    <mergeCell ref="C125:G125"/>
    <mergeCell ref="A126:B126"/>
    <mergeCell ref="C126:G126"/>
    <mergeCell ref="A128:G128"/>
    <mergeCell ref="B130:D130"/>
    <mergeCell ref="B131:D131"/>
    <mergeCell ref="B132:D132"/>
    <mergeCell ref="A133:F133"/>
    <mergeCell ref="A135:B135"/>
    <mergeCell ref="C135:G135"/>
    <mergeCell ref="A137:G137"/>
    <mergeCell ref="B139:D139"/>
    <mergeCell ref="B140:D140"/>
    <mergeCell ref="A142:B142"/>
    <mergeCell ref="C142:G142"/>
    <mergeCell ref="A144:G144"/>
    <mergeCell ref="B146:D146"/>
    <mergeCell ref="B147:D147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&amp;K00-00923881.H_4.255872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23" t="s">
        <v>445</v>
      </c>
      <c r="B2" s="23"/>
      <c r="C2" s="24" t="s">
        <v>416</v>
      </c>
      <c r="D2" s="24"/>
      <c r="E2" s="24"/>
      <c r="F2" s="24"/>
      <c r="G2" s="24"/>
    </row>
    <row r="3" ht="15" customHeight="1">
</row>
    <row r="4" ht="25" customHeight="1">
      <c r="A4" s="6" t="s">
        <v>566</v>
      </c>
      <c r="B4" s="6"/>
      <c r="C4" s="6"/>
      <c r="D4" s="6"/>
      <c r="E4" s="6"/>
      <c r="F4" s="6"/>
      <c r="G4" s="6"/>
    </row>
    <row r="5" ht="15" customHeight="1">
</row>
    <row r="6" ht="50" customHeight="1">
      <c r="A6" s="10" t="s">
        <v>352</v>
      </c>
      <c r="B6" s="10" t="s">
        <v>567</v>
      </c>
      <c r="C6" s="10"/>
      <c r="D6" s="10" t="s">
        <v>568</v>
      </c>
      <c r="E6" s="10" t="s">
        <v>569</v>
      </c>
      <c r="F6" s="10" t="s">
        <v>570</v>
      </c>
      <c r="G6" s="10" t="s">
        <v>571</v>
      </c>
    </row>
    <row r="7" ht="20" customHeight="1">
      <c r="A7" s="10" t="s">
        <v>57</v>
      </c>
      <c r="B7" s="10" t="s">
        <v>57</v>
      </c>
      <c r="C7" s="10"/>
      <c r="D7" s="10" t="s">
        <v>57</v>
      </c>
      <c r="E7" s="10" t="s">
        <v>57</v>
      </c>
      <c r="F7" s="10" t="s">
        <v>57</v>
      </c>
      <c r="G7" s="10" t="s">
        <v>57</v>
      </c>
    </row>
    <row r="8" ht="20" customHeight="1">
</row>
    <row r="9" ht="25" customHeight="1">
      <c r="A9" s="23" t="s">
        <v>445</v>
      </c>
      <c r="B9" s="23"/>
      <c r="C9" s="24" t="s">
        <v>419</v>
      </c>
      <c r="D9" s="24"/>
      <c r="E9" s="24"/>
      <c r="F9" s="24"/>
      <c r="G9" s="24"/>
    </row>
    <row r="10" ht="15" customHeight="1">
</row>
    <row r="11" ht="25" customHeight="1">
      <c r="A11" s="6" t="s">
        <v>566</v>
      </c>
      <c r="B11" s="6"/>
      <c r="C11" s="6"/>
      <c r="D11" s="6"/>
      <c r="E11" s="6"/>
      <c r="F11" s="6"/>
      <c r="G11" s="6"/>
    </row>
    <row r="12" ht="15" customHeight="1">
</row>
    <row r="13" ht="50" customHeight="1">
      <c r="A13" s="10" t="s">
        <v>352</v>
      </c>
      <c r="B13" s="10" t="s">
        <v>567</v>
      </c>
      <c r="C13" s="10"/>
      <c r="D13" s="10" t="s">
        <v>568</v>
      </c>
      <c r="E13" s="10" t="s">
        <v>569</v>
      </c>
      <c r="F13" s="10" t="s">
        <v>570</v>
      </c>
      <c r="G13" s="10" t="s">
        <v>571</v>
      </c>
    </row>
    <row r="14" ht="20" customHeight="1">
      <c r="A14" s="10" t="s">
        <v>57</v>
      </c>
      <c r="B14" s="10" t="s">
        <v>57</v>
      </c>
      <c r="C14" s="10"/>
      <c r="D14" s="10" t="s">
        <v>57</v>
      </c>
      <c r="E14" s="10" t="s">
        <v>57</v>
      </c>
      <c r="F14" s="10" t="s">
        <v>57</v>
      </c>
      <c r="G14" s="10" t="s">
        <v>57</v>
      </c>
    </row>
    <row r="15" ht="20" customHeight="1">
</row>
    <row r="16" ht="25" customHeight="1">
      <c r="A16" s="23" t="s">
        <v>445</v>
      </c>
      <c r="B16" s="23"/>
      <c r="C16" s="24" t="s">
        <v>422</v>
      </c>
      <c r="D16" s="24"/>
      <c r="E16" s="24"/>
      <c r="F16" s="24"/>
      <c r="G16" s="24"/>
    </row>
    <row r="17" ht="15" customHeight="1">
</row>
    <row r="18" ht="25" customHeight="1">
      <c r="A18" s="6" t="s">
        <v>566</v>
      </c>
      <c r="B18" s="6"/>
      <c r="C18" s="6"/>
      <c r="D18" s="6"/>
      <c r="E18" s="6"/>
      <c r="F18" s="6"/>
      <c r="G18" s="6"/>
    </row>
    <row r="19" ht="15" customHeight="1">
</row>
    <row r="20" ht="50" customHeight="1">
      <c r="A20" s="10" t="s">
        <v>352</v>
      </c>
      <c r="B20" s="10" t="s">
        <v>567</v>
      </c>
      <c r="C20" s="10"/>
      <c r="D20" s="10" t="s">
        <v>568</v>
      </c>
      <c r="E20" s="10" t="s">
        <v>569</v>
      </c>
      <c r="F20" s="10" t="s">
        <v>570</v>
      </c>
      <c r="G20" s="10" t="s">
        <v>571</v>
      </c>
    </row>
    <row r="21" ht="20" customHeight="1">
      <c r="A21" s="10" t="s">
        <v>57</v>
      </c>
      <c r="B21" s="10" t="s">
        <v>57</v>
      </c>
      <c r="C21" s="10"/>
      <c r="D21" s="10" t="s">
        <v>57</v>
      </c>
      <c r="E21" s="10" t="s">
        <v>57</v>
      </c>
      <c r="F21" s="10" t="s">
        <v>57</v>
      </c>
      <c r="G21" s="10" t="s">
        <v>57</v>
      </c>
    </row>
    <row r="22" ht="20" customHeight="1">
</row>
    <row r="23" ht="25" customHeight="1">
      <c r="A23" s="23" t="s">
        <v>445</v>
      </c>
      <c r="B23" s="23"/>
      <c r="C23" s="24" t="s">
        <v>416</v>
      </c>
      <c r="D23" s="24"/>
      <c r="E23" s="24"/>
      <c r="F23" s="24"/>
      <c r="G23" s="24"/>
    </row>
    <row r="24" ht="15" customHeight="1">
</row>
    <row r="25" ht="25" customHeight="1">
      <c r="A25" s="6" t="s">
        <v>572</v>
      </c>
      <c r="B25" s="6"/>
      <c r="C25" s="6"/>
      <c r="D25" s="6"/>
      <c r="E25" s="6"/>
      <c r="F25" s="6"/>
      <c r="G25" s="6"/>
    </row>
    <row r="26" ht="15" customHeight="1">
</row>
    <row r="27" ht="50" customHeight="1">
      <c r="A27" s="10" t="s">
        <v>352</v>
      </c>
      <c r="B27" s="10" t="s">
        <v>567</v>
      </c>
      <c r="C27" s="10"/>
      <c r="D27" s="10" t="s">
        <v>573</v>
      </c>
      <c r="E27" s="10" t="s">
        <v>574</v>
      </c>
      <c r="F27" s="10" t="s">
        <v>575</v>
      </c>
      <c r="G27" s="10" t="s">
        <v>571</v>
      </c>
    </row>
    <row r="28" ht="20" customHeight="1">
      <c r="A28" s="10" t="s">
        <v>57</v>
      </c>
      <c r="B28" s="10" t="s">
        <v>57</v>
      </c>
      <c r="C28" s="10"/>
      <c r="D28" s="10" t="s">
        <v>57</v>
      </c>
      <c r="E28" s="10" t="s">
        <v>57</v>
      </c>
      <c r="F28" s="10" t="s">
        <v>57</v>
      </c>
      <c r="G28" s="10" t="s">
        <v>57</v>
      </c>
    </row>
    <row r="29" ht="20" customHeight="1">
</row>
    <row r="30" ht="25" customHeight="1">
      <c r="A30" s="23" t="s">
        <v>445</v>
      </c>
      <c r="B30" s="23"/>
      <c r="C30" s="24" t="s">
        <v>419</v>
      </c>
      <c r="D30" s="24"/>
      <c r="E30" s="24"/>
      <c r="F30" s="24"/>
      <c r="G30" s="24"/>
    </row>
    <row r="31" ht="15" customHeight="1">
</row>
    <row r="32" ht="25" customHeight="1">
      <c r="A32" s="6" t="s">
        <v>572</v>
      </c>
      <c r="B32" s="6"/>
      <c r="C32" s="6"/>
      <c r="D32" s="6"/>
      <c r="E32" s="6"/>
      <c r="F32" s="6"/>
      <c r="G32" s="6"/>
    </row>
    <row r="33" ht="15" customHeight="1">
</row>
    <row r="34" ht="50" customHeight="1">
      <c r="A34" s="10" t="s">
        <v>352</v>
      </c>
      <c r="B34" s="10" t="s">
        <v>567</v>
      </c>
      <c r="C34" s="10"/>
      <c r="D34" s="10" t="s">
        <v>573</v>
      </c>
      <c r="E34" s="10" t="s">
        <v>574</v>
      </c>
      <c r="F34" s="10" t="s">
        <v>575</v>
      </c>
      <c r="G34" s="10" t="s">
        <v>571</v>
      </c>
    </row>
    <row r="35" ht="20" customHeight="1">
      <c r="A35" s="10" t="s">
        <v>57</v>
      </c>
      <c r="B35" s="10" t="s">
        <v>57</v>
      </c>
      <c r="C35" s="10"/>
      <c r="D35" s="10" t="s">
        <v>57</v>
      </c>
      <c r="E35" s="10" t="s">
        <v>57</v>
      </c>
      <c r="F35" s="10" t="s">
        <v>57</v>
      </c>
      <c r="G35" s="10" t="s">
        <v>57</v>
      </c>
    </row>
    <row r="36" ht="20" customHeight="1">
</row>
    <row r="37" ht="25" customHeight="1">
      <c r="A37" s="23" t="s">
        <v>445</v>
      </c>
      <c r="B37" s="23"/>
      <c r="C37" s="24" t="s">
        <v>422</v>
      </c>
      <c r="D37" s="24"/>
      <c r="E37" s="24"/>
      <c r="F37" s="24"/>
      <c r="G37" s="24"/>
    </row>
    <row r="38" ht="15" customHeight="1">
</row>
    <row r="39" ht="25" customHeight="1">
      <c r="A39" s="6" t="s">
        <v>572</v>
      </c>
      <c r="B39" s="6"/>
      <c r="C39" s="6"/>
      <c r="D39" s="6"/>
      <c r="E39" s="6"/>
      <c r="F39" s="6"/>
      <c r="G39" s="6"/>
    </row>
    <row r="40" ht="15" customHeight="1">
</row>
    <row r="41" ht="50" customHeight="1">
      <c r="A41" s="10" t="s">
        <v>352</v>
      </c>
      <c r="B41" s="10" t="s">
        <v>567</v>
      </c>
      <c r="C41" s="10"/>
      <c r="D41" s="10" t="s">
        <v>573</v>
      </c>
      <c r="E41" s="10" t="s">
        <v>574</v>
      </c>
      <c r="F41" s="10" t="s">
        <v>575</v>
      </c>
      <c r="G41" s="10" t="s">
        <v>571</v>
      </c>
    </row>
    <row r="42" ht="20" customHeight="1">
      <c r="A42" s="10" t="s">
        <v>57</v>
      </c>
      <c r="B42" s="10" t="s">
        <v>57</v>
      </c>
      <c r="C42" s="10"/>
      <c r="D42" s="10" t="s">
        <v>57</v>
      </c>
      <c r="E42" s="10" t="s">
        <v>57</v>
      </c>
      <c r="F42" s="10" t="s">
        <v>57</v>
      </c>
      <c r="G42" s="10" t="s">
        <v>57</v>
      </c>
    </row>
    <row r="43" ht="25" customHeight="1">
</row>
    <row r="44" ht="20" customHeight="1">
      <c r="A44" s="23" t="s">
        <v>442</v>
      </c>
      <c r="B44" s="23"/>
      <c r="C44" s="24" t="s">
        <v>205</v>
      </c>
      <c r="D44" s="24"/>
      <c r="E44" s="24"/>
      <c r="F44" s="24"/>
      <c r="G44" s="24"/>
    </row>
    <row r="45" ht="20" customHeight="1">
      <c r="A45" s="23" t="s">
        <v>443</v>
      </c>
      <c r="B45" s="23"/>
      <c r="C45" s="24" t="s">
        <v>444</v>
      </c>
      <c r="D45" s="24"/>
      <c r="E45" s="24"/>
      <c r="F45" s="24"/>
      <c r="G45" s="24"/>
    </row>
    <row r="46" ht="25" customHeight="1">
      <c r="A46" s="23" t="s">
        <v>445</v>
      </c>
      <c r="B46" s="23"/>
      <c r="C46" s="24" t="s">
        <v>416</v>
      </c>
      <c r="D46" s="24"/>
      <c r="E46" s="24"/>
      <c r="F46" s="24"/>
      <c r="G46" s="24"/>
    </row>
    <row r="47" ht="15" customHeight="1">
</row>
    <row r="48" ht="50" customHeight="1">
      <c r="A48" s="6" t="s">
        <v>576</v>
      </c>
      <c r="B48" s="6"/>
      <c r="C48" s="6"/>
      <c r="D48" s="6"/>
      <c r="E48" s="6"/>
      <c r="F48" s="6"/>
      <c r="G48" s="6"/>
    </row>
    <row r="49" ht="15" customHeight="1">
</row>
    <row r="50" ht="50" customHeight="1">
      <c r="A50" s="10" t="s">
        <v>352</v>
      </c>
      <c r="B50" s="10" t="s">
        <v>577</v>
      </c>
      <c r="C50" s="10"/>
      <c r="D50" s="10"/>
      <c r="E50" s="10"/>
      <c r="F50" s="10" t="s">
        <v>578</v>
      </c>
      <c r="G50" s="10" t="s">
        <v>579</v>
      </c>
    </row>
    <row r="51" ht="15" customHeight="1">
      <c r="A51" s="10">
        <v>1</v>
      </c>
      <c r="B51" s="10">
        <v>2</v>
      </c>
      <c r="C51" s="10"/>
      <c r="D51" s="10"/>
      <c r="E51" s="10"/>
      <c r="F51" s="10">
        <v>3</v>
      </c>
      <c r="G51" s="10">
        <v>4</v>
      </c>
    </row>
    <row r="52" ht="20" customHeight="1">
      <c r="A52" s="10" t="s">
        <v>358</v>
      </c>
      <c r="B52" s="11" t="s">
        <v>580</v>
      </c>
      <c r="C52" s="11"/>
      <c r="D52" s="11"/>
      <c r="E52" s="11"/>
      <c r="F52" s="18">
        <v>1546961.47</v>
      </c>
      <c r="G52" s="18">
        <v>1546961.47</v>
      </c>
    </row>
    <row r="53" ht="25" customHeight="1">
      <c r="A53" s="26" t="s">
        <v>466</v>
      </c>
      <c r="B53" s="26"/>
      <c r="C53" s="26"/>
      <c r="D53" s="26"/>
      <c r="E53" s="26"/>
      <c r="F53" s="26"/>
      <c r="G53" s="22">
        <f>SUBTOTAL(9,G52:G52)</f>
      </c>
    </row>
    <row r="54" ht="25" customHeight="1">
</row>
    <row r="55" ht="20" customHeight="1">
      <c r="A55" s="23" t="s">
        <v>442</v>
      </c>
      <c r="B55" s="23"/>
      <c r="C55" s="24" t="s">
        <v>205</v>
      </c>
      <c r="D55" s="24"/>
      <c r="E55" s="24"/>
      <c r="F55" s="24"/>
      <c r="G55" s="24"/>
    </row>
    <row r="56" ht="20" customHeight="1">
      <c r="A56" s="23" t="s">
        <v>443</v>
      </c>
      <c r="B56" s="23"/>
      <c r="C56" s="24" t="s">
        <v>467</v>
      </c>
      <c r="D56" s="24"/>
      <c r="E56" s="24"/>
      <c r="F56" s="24"/>
      <c r="G56" s="24"/>
    </row>
    <row r="57" ht="25" customHeight="1">
      <c r="A57" s="23" t="s">
        <v>445</v>
      </c>
      <c r="B57" s="23"/>
      <c r="C57" s="24" t="s">
        <v>416</v>
      </c>
      <c r="D57" s="24"/>
      <c r="E57" s="24"/>
      <c r="F57" s="24"/>
      <c r="G57" s="24"/>
    </row>
    <row r="58" ht="15" customHeight="1">
</row>
    <row r="59" ht="50" customHeight="1">
      <c r="A59" s="6" t="s">
        <v>576</v>
      </c>
      <c r="B59" s="6"/>
      <c r="C59" s="6"/>
      <c r="D59" s="6"/>
      <c r="E59" s="6"/>
      <c r="F59" s="6"/>
      <c r="G59" s="6"/>
    </row>
    <row r="60" ht="15" customHeight="1">
</row>
    <row r="61" ht="50" customHeight="1">
      <c r="A61" s="10" t="s">
        <v>352</v>
      </c>
      <c r="B61" s="10" t="s">
        <v>577</v>
      </c>
      <c r="C61" s="10"/>
      <c r="D61" s="10"/>
      <c r="E61" s="10"/>
      <c r="F61" s="10" t="s">
        <v>578</v>
      </c>
      <c r="G61" s="10" t="s">
        <v>579</v>
      </c>
    </row>
    <row r="62" ht="15" customHeight="1">
      <c r="A62" s="10">
        <v>1</v>
      </c>
      <c r="B62" s="10">
        <v>2</v>
      </c>
      <c r="C62" s="10"/>
      <c r="D62" s="10"/>
      <c r="E62" s="10"/>
      <c r="F62" s="10">
        <v>3</v>
      </c>
      <c r="G62" s="10">
        <v>4</v>
      </c>
    </row>
    <row r="63" ht="20" customHeight="1">
      <c r="A63" s="10" t="s">
        <v>358</v>
      </c>
      <c r="B63" s="11" t="s">
        <v>580</v>
      </c>
      <c r="C63" s="11"/>
      <c r="D63" s="11"/>
      <c r="E63" s="11"/>
      <c r="F63" s="18">
        <v>1468713.83</v>
      </c>
      <c r="G63" s="18">
        <v>1468713.83</v>
      </c>
    </row>
    <row r="64" ht="20" customHeight="1">
      <c r="A64" s="10" t="s">
        <v>358</v>
      </c>
      <c r="B64" s="11" t="s">
        <v>580</v>
      </c>
      <c r="C64" s="11"/>
      <c r="D64" s="11"/>
      <c r="E64" s="11"/>
      <c r="F64" s="18">
        <v>98282.5</v>
      </c>
      <c r="G64" s="18">
        <v>98282.5</v>
      </c>
    </row>
    <row r="65" ht="25" customHeight="1">
      <c r="A65" s="26" t="s">
        <v>466</v>
      </c>
      <c r="B65" s="26"/>
      <c r="C65" s="26"/>
      <c r="D65" s="26"/>
      <c r="E65" s="26"/>
      <c r="F65" s="26"/>
      <c r="G65" s="22">
        <f>SUBTOTAL(9,G63:G64)</f>
      </c>
    </row>
    <row r="66" ht="25" customHeight="1">
</row>
    <row r="67" ht="20" customHeight="1">
      <c r="A67" s="23" t="s">
        <v>442</v>
      </c>
      <c r="B67" s="23"/>
      <c r="C67" s="24" t="s">
        <v>205</v>
      </c>
      <c r="D67" s="24"/>
      <c r="E67" s="24"/>
      <c r="F67" s="24"/>
      <c r="G67" s="24"/>
    </row>
    <row r="68" ht="20" customHeight="1">
      <c r="A68" s="23" t="s">
        <v>443</v>
      </c>
      <c r="B68" s="23"/>
      <c r="C68" s="24" t="s">
        <v>484</v>
      </c>
      <c r="D68" s="24"/>
      <c r="E68" s="24"/>
      <c r="F68" s="24"/>
      <c r="G68" s="24"/>
    </row>
    <row r="69" ht="25" customHeight="1">
      <c r="A69" s="23" t="s">
        <v>445</v>
      </c>
      <c r="B69" s="23"/>
      <c r="C69" s="24" t="s">
        <v>416</v>
      </c>
      <c r="D69" s="24"/>
      <c r="E69" s="24"/>
      <c r="F69" s="24"/>
      <c r="G69" s="24"/>
    </row>
    <row r="70" ht="15" customHeight="1">
</row>
    <row r="71" ht="50" customHeight="1">
      <c r="A71" s="6" t="s">
        <v>576</v>
      </c>
      <c r="B71" s="6"/>
      <c r="C71" s="6"/>
      <c r="D71" s="6"/>
      <c r="E71" s="6"/>
      <c r="F71" s="6"/>
      <c r="G71" s="6"/>
    </row>
    <row r="72" ht="15" customHeight="1">
</row>
    <row r="73" ht="50" customHeight="1">
      <c r="A73" s="10" t="s">
        <v>352</v>
      </c>
      <c r="B73" s="10" t="s">
        <v>577</v>
      </c>
      <c r="C73" s="10"/>
      <c r="D73" s="10"/>
      <c r="E73" s="10"/>
      <c r="F73" s="10" t="s">
        <v>578</v>
      </c>
      <c r="G73" s="10" t="s">
        <v>579</v>
      </c>
    </row>
    <row r="74" ht="15" customHeight="1">
      <c r="A74" s="10">
        <v>1</v>
      </c>
      <c r="B74" s="10">
        <v>2</v>
      </c>
      <c r="C74" s="10"/>
      <c r="D74" s="10"/>
      <c r="E74" s="10"/>
      <c r="F74" s="10">
        <v>3</v>
      </c>
      <c r="G74" s="10">
        <v>4</v>
      </c>
    </row>
    <row r="75" ht="20" customHeight="1">
      <c r="A75" s="10" t="s">
        <v>358</v>
      </c>
      <c r="B75" s="11" t="s">
        <v>580</v>
      </c>
      <c r="C75" s="11"/>
      <c r="D75" s="11"/>
      <c r="E75" s="11"/>
      <c r="F75" s="18">
        <v>28380316.72</v>
      </c>
      <c r="G75" s="18">
        <v>28380316.72</v>
      </c>
    </row>
    <row r="76" ht="20" customHeight="1">
      <c r="A76" s="10" t="s">
        <v>358</v>
      </c>
      <c r="B76" s="11" t="s">
        <v>580</v>
      </c>
      <c r="C76" s="11"/>
      <c r="D76" s="11"/>
      <c r="E76" s="11"/>
      <c r="F76" s="18">
        <v>806000</v>
      </c>
      <c r="G76" s="18">
        <v>806000</v>
      </c>
    </row>
    <row r="77" ht="20" customHeight="1">
      <c r="A77" s="10" t="s">
        <v>358</v>
      </c>
      <c r="B77" s="11" t="s">
        <v>580</v>
      </c>
      <c r="C77" s="11"/>
      <c r="D77" s="11"/>
      <c r="E77" s="11"/>
      <c r="F77" s="18">
        <v>1643506.81</v>
      </c>
      <c r="G77" s="18">
        <v>1643506.81</v>
      </c>
    </row>
    <row r="78" ht="25" customHeight="1">
      <c r="A78" s="26" t="s">
        <v>466</v>
      </c>
      <c r="B78" s="26"/>
      <c r="C78" s="26"/>
      <c r="D78" s="26"/>
      <c r="E78" s="26"/>
      <c r="F78" s="26"/>
      <c r="G78" s="22">
        <f>SUBTOTAL(9,G75:G77)</f>
      </c>
    </row>
    <row r="79" ht="20" customHeight="1">
</row>
    <row r="80" ht="25" customHeight="1">
      <c r="A80" s="23" t="s">
        <v>445</v>
      </c>
      <c r="B80" s="23"/>
      <c r="C80" s="24" t="s">
        <v>419</v>
      </c>
      <c r="D80" s="24"/>
      <c r="E80" s="24"/>
      <c r="F80" s="24"/>
      <c r="G80" s="24"/>
    </row>
    <row r="81" ht="15" customHeight="1">
</row>
    <row r="82" ht="50" customHeight="1">
      <c r="A82" s="6" t="s">
        <v>576</v>
      </c>
      <c r="B82" s="6"/>
      <c r="C82" s="6"/>
      <c r="D82" s="6"/>
      <c r="E82" s="6"/>
      <c r="F82" s="6"/>
      <c r="G82" s="6"/>
    </row>
    <row r="83" ht="15" customHeight="1">
</row>
    <row r="84" ht="50" customHeight="1">
      <c r="A84" s="10" t="s">
        <v>352</v>
      </c>
      <c r="B84" s="10" t="s">
        <v>577</v>
      </c>
      <c r="C84" s="10"/>
      <c r="D84" s="10"/>
      <c r="E84" s="10"/>
      <c r="F84" s="10" t="s">
        <v>578</v>
      </c>
      <c r="G84" s="10" t="s">
        <v>579</v>
      </c>
    </row>
    <row r="85" ht="20" customHeight="1">
      <c r="A85" s="10" t="s">
        <v>57</v>
      </c>
      <c r="B85" s="10" t="s">
        <v>57</v>
      </c>
      <c r="C85" s="10"/>
      <c r="D85" s="10"/>
      <c r="E85" s="10"/>
      <c r="F85" s="10" t="s">
        <v>57</v>
      </c>
      <c r="G85" s="10" t="s">
        <v>57</v>
      </c>
    </row>
    <row r="86" ht="20" customHeight="1">
</row>
    <row r="87" ht="25" customHeight="1">
      <c r="A87" s="23" t="s">
        <v>445</v>
      </c>
      <c r="B87" s="23"/>
      <c r="C87" s="24" t="s">
        <v>422</v>
      </c>
      <c r="D87" s="24"/>
      <c r="E87" s="24"/>
      <c r="F87" s="24"/>
      <c r="G87" s="24"/>
    </row>
    <row r="88" ht="15" customHeight="1">
</row>
    <row r="89" ht="50" customHeight="1">
      <c r="A89" s="6" t="s">
        <v>576</v>
      </c>
      <c r="B89" s="6"/>
      <c r="C89" s="6"/>
      <c r="D89" s="6"/>
      <c r="E89" s="6"/>
      <c r="F89" s="6"/>
      <c r="G89" s="6"/>
    </row>
    <row r="90" ht="15" customHeight="1">
</row>
    <row r="91" ht="50" customHeight="1">
      <c r="A91" s="10" t="s">
        <v>352</v>
      </c>
      <c r="B91" s="10" t="s">
        <v>577</v>
      </c>
      <c r="C91" s="10"/>
      <c r="D91" s="10"/>
      <c r="E91" s="10"/>
      <c r="F91" s="10" t="s">
        <v>578</v>
      </c>
      <c r="G91" s="10" t="s">
        <v>579</v>
      </c>
    </row>
    <row r="92" ht="20" customHeight="1">
      <c r="A92" s="10" t="s">
        <v>57</v>
      </c>
      <c r="B92" s="10" t="s">
        <v>57</v>
      </c>
      <c r="C92" s="10"/>
      <c r="D92" s="10"/>
      <c r="E92" s="10"/>
      <c r="F92" s="10" t="s">
        <v>57</v>
      </c>
      <c r="G92" s="10" t="s">
        <v>57</v>
      </c>
    </row>
    <row r="93" ht="25" customHeight="1">
</row>
    <row r="94" ht="20" customHeight="1">
      <c r="A94" s="23" t="s">
        <v>442</v>
      </c>
      <c r="B94" s="23"/>
      <c r="C94" s="24" t="s">
        <v>257</v>
      </c>
      <c r="D94" s="24"/>
      <c r="E94" s="24"/>
      <c r="F94" s="24"/>
      <c r="G94" s="24"/>
    </row>
    <row r="95" ht="20" customHeight="1">
      <c r="A95" s="23" t="s">
        <v>443</v>
      </c>
      <c r="B95" s="23"/>
      <c r="C95" s="24" t="s">
        <v>484</v>
      </c>
      <c r="D95" s="24"/>
      <c r="E95" s="24"/>
      <c r="F95" s="24"/>
      <c r="G95" s="24"/>
    </row>
    <row r="96" ht="25" customHeight="1">
      <c r="A96" s="23" t="s">
        <v>445</v>
      </c>
      <c r="B96" s="23"/>
      <c r="C96" s="24" t="s">
        <v>416</v>
      </c>
      <c r="D96" s="24"/>
      <c r="E96" s="24"/>
      <c r="F96" s="24"/>
      <c r="G96" s="24"/>
    </row>
    <row r="97" ht="15" customHeight="1">
</row>
    <row r="98" ht="50" customHeight="1">
      <c r="A98" s="6" t="s">
        <v>581</v>
      </c>
      <c r="B98" s="6"/>
      <c r="C98" s="6"/>
      <c r="D98" s="6"/>
      <c r="E98" s="6"/>
      <c r="F98" s="6"/>
      <c r="G98" s="6"/>
    </row>
    <row r="99" ht="15" customHeight="1">
</row>
    <row r="100" ht="50" customHeight="1">
      <c r="A100" s="10" t="s">
        <v>352</v>
      </c>
      <c r="B100" s="10" t="s">
        <v>45</v>
      </c>
      <c r="C100" s="10"/>
      <c r="D100" s="10"/>
      <c r="E100" s="10" t="s">
        <v>562</v>
      </c>
      <c r="F100" s="10" t="s">
        <v>563</v>
      </c>
      <c r="G100" s="10" t="s">
        <v>564</v>
      </c>
    </row>
    <row r="101" ht="15" customHeight="1">
      <c r="A101" s="10">
        <v>1</v>
      </c>
      <c r="B101" s="10">
        <v>2</v>
      </c>
      <c r="C101" s="10"/>
      <c r="D101" s="10"/>
      <c r="E101" s="10">
        <v>3</v>
      </c>
      <c r="F101" s="10">
        <v>4</v>
      </c>
      <c r="G101" s="10">
        <v>5</v>
      </c>
    </row>
    <row r="102" ht="20" customHeight="1">
      <c r="A102" s="10" t="s">
        <v>358</v>
      </c>
      <c r="B102" s="11" t="s">
        <v>565</v>
      </c>
      <c r="C102" s="11"/>
      <c r="D102" s="11"/>
      <c r="E102" s="18">
        <v>69635.19</v>
      </c>
      <c r="F102" s="18">
        <v>1</v>
      </c>
      <c r="G102" s="18">
        <v>69635.19</v>
      </c>
    </row>
    <row r="103" ht="25" customHeight="1">
      <c r="A103" s="26" t="s">
        <v>466</v>
      </c>
      <c r="B103" s="26"/>
      <c r="C103" s="26"/>
      <c r="D103" s="26"/>
      <c r="E103" s="26"/>
      <c r="F103" s="26"/>
      <c r="G103" s="22">
        <f>SUBTOTAL(9,G102:G102)</f>
      </c>
    </row>
    <row r="104" ht="25" customHeight="1">
</row>
    <row r="105" ht="20" customHeight="1">
      <c r="A105" s="23" t="s">
        <v>442</v>
      </c>
      <c r="B105" s="23"/>
      <c r="C105" s="24" t="s">
        <v>257</v>
      </c>
      <c r="D105" s="24"/>
      <c r="E105" s="24"/>
      <c r="F105" s="24"/>
      <c r="G105" s="24"/>
    </row>
    <row r="106" ht="20" customHeight="1">
      <c r="A106" s="23" t="s">
        <v>443</v>
      </c>
      <c r="B106" s="23"/>
      <c r="C106" s="24" t="s">
        <v>467</v>
      </c>
      <c r="D106" s="24"/>
      <c r="E106" s="24"/>
      <c r="F106" s="24"/>
      <c r="G106" s="24"/>
    </row>
    <row r="107" ht="25" customHeight="1">
      <c r="A107" s="23" t="s">
        <v>445</v>
      </c>
      <c r="B107" s="23"/>
      <c r="C107" s="24" t="s">
        <v>416</v>
      </c>
      <c r="D107" s="24"/>
      <c r="E107" s="24"/>
      <c r="F107" s="24"/>
      <c r="G107" s="24"/>
    </row>
    <row r="108" ht="15" customHeight="1">
</row>
    <row r="109" ht="50" customHeight="1">
      <c r="A109" s="6" t="s">
        <v>581</v>
      </c>
      <c r="B109" s="6"/>
      <c r="C109" s="6"/>
      <c r="D109" s="6"/>
      <c r="E109" s="6"/>
      <c r="F109" s="6"/>
      <c r="G109" s="6"/>
    </row>
    <row r="110" ht="15" customHeight="1">
</row>
    <row r="111" ht="50" customHeight="1">
      <c r="A111" s="10" t="s">
        <v>352</v>
      </c>
      <c r="B111" s="10" t="s">
        <v>45</v>
      </c>
      <c r="C111" s="10"/>
      <c r="D111" s="10"/>
      <c r="E111" s="10" t="s">
        <v>562</v>
      </c>
      <c r="F111" s="10" t="s">
        <v>563</v>
      </c>
      <c r="G111" s="10" t="s">
        <v>564</v>
      </c>
    </row>
    <row r="112" ht="15" customHeight="1">
      <c r="A112" s="10">
        <v>1</v>
      </c>
      <c r="B112" s="10">
        <v>2</v>
      </c>
      <c r="C112" s="10"/>
      <c r="D112" s="10"/>
      <c r="E112" s="10">
        <v>3</v>
      </c>
      <c r="F112" s="10">
        <v>4</v>
      </c>
      <c r="G112" s="10">
        <v>5</v>
      </c>
    </row>
    <row r="113" ht="20" customHeight="1">
      <c r="A113" s="10" t="s">
        <v>358</v>
      </c>
      <c r="B113" s="11" t="s">
        <v>565</v>
      </c>
      <c r="C113" s="11"/>
      <c r="D113" s="11"/>
      <c r="E113" s="18">
        <v>53631.11</v>
      </c>
      <c r="F113" s="18">
        <v>1</v>
      </c>
      <c r="G113" s="18">
        <v>53631.11</v>
      </c>
    </row>
    <row r="114" ht="25" customHeight="1">
      <c r="A114" s="26" t="s">
        <v>466</v>
      </c>
      <c r="B114" s="26"/>
      <c r="C114" s="26"/>
      <c r="D114" s="26"/>
      <c r="E114" s="26"/>
      <c r="F114" s="26"/>
      <c r="G114" s="22">
        <f>SUBTOTAL(9,G113:G113)</f>
      </c>
    </row>
    <row r="115" ht="25" customHeight="1">
</row>
    <row r="116" ht="20" customHeight="1">
      <c r="A116" s="23" t="s">
        <v>442</v>
      </c>
      <c r="B116" s="23"/>
      <c r="C116" s="24" t="s">
        <v>264</v>
      </c>
      <c r="D116" s="24"/>
      <c r="E116" s="24"/>
      <c r="F116" s="24"/>
      <c r="G116" s="24"/>
    </row>
    <row r="117" ht="20" customHeight="1">
      <c r="A117" s="23" t="s">
        <v>443</v>
      </c>
      <c r="B117" s="23"/>
      <c r="C117" s="24" t="s">
        <v>467</v>
      </c>
      <c r="D117" s="24"/>
      <c r="E117" s="24"/>
      <c r="F117" s="24"/>
      <c r="G117" s="24"/>
    </row>
    <row r="118" ht="25" customHeight="1">
      <c r="A118" s="23" t="s">
        <v>445</v>
      </c>
      <c r="B118" s="23"/>
      <c r="C118" s="24" t="s">
        <v>416</v>
      </c>
      <c r="D118" s="24"/>
      <c r="E118" s="24"/>
      <c r="F118" s="24"/>
      <c r="G118" s="24"/>
    </row>
    <row r="119" ht="15" customHeight="1">
</row>
    <row r="120" ht="50" customHeight="1">
      <c r="A120" s="6" t="s">
        <v>582</v>
      </c>
      <c r="B120" s="6"/>
      <c r="C120" s="6"/>
      <c r="D120" s="6"/>
      <c r="E120" s="6"/>
      <c r="F120" s="6"/>
      <c r="G120" s="6"/>
    </row>
    <row r="121" ht="15" customHeight="1">
</row>
    <row r="122" ht="50" customHeight="1">
      <c r="A122" s="10" t="s">
        <v>352</v>
      </c>
      <c r="B122" s="10" t="s">
        <v>45</v>
      </c>
      <c r="C122" s="10"/>
      <c r="D122" s="10"/>
      <c r="E122" s="10" t="s">
        <v>562</v>
      </c>
      <c r="F122" s="10" t="s">
        <v>563</v>
      </c>
      <c r="G122" s="10" t="s">
        <v>564</v>
      </c>
    </row>
    <row r="123" ht="15" customHeight="1">
      <c r="A123" s="10">
        <v>1</v>
      </c>
      <c r="B123" s="10">
        <v>2</v>
      </c>
      <c r="C123" s="10"/>
      <c r="D123" s="10"/>
      <c r="E123" s="10">
        <v>3</v>
      </c>
      <c r="F123" s="10">
        <v>4</v>
      </c>
      <c r="G123" s="10">
        <v>5</v>
      </c>
    </row>
    <row r="124" ht="20" customHeight="1">
      <c r="A124" s="10" t="s">
        <v>358</v>
      </c>
      <c r="B124" s="11" t="s">
        <v>565</v>
      </c>
      <c r="C124" s="11"/>
      <c r="D124" s="11"/>
      <c r="E124" s="18">
        <v>10000</v>
      </c>
      <c r="F124" s="18">
        <v>5</v>
      </c>
      <c r="G124" s="18">
        <v>50000</v>
      </c>
    </row>
    <row r="125" ht="25" customHeight="1">
      <c r="A125" s="26" t="s">
        <v>466</v>
      </c>
      <c r="B125" s="26"/>
      <c r="C125" s="26"/>
      <c r="D125" s="26"/>
      <c r="E125" s="26"/>
      <c r="F125" s="26"/>
      <c r="G125" s="22">
        <f>SUBTOTAL(9,G124:G124)</f>
      </c>
    </row>
    <row r="126" ht="20" customHeight="1">
</row>
    <row r="127" ht="25" customHeight="1">
      <c r="A127" s="23" t="s">
        <v>445</v>
      </c>
      <c r="B127" s="23"/>
      <c r="C127" s="24" t="s">
        <v>419</v>
      </c>
      <c r="D127" s="24"/>
      <c r="E127" s="24"/>
      <c r="F127" s="24"/>
      <c r="G127" s="24"/>
    </row>
    <row r="128" ht="15" customHeight="1">
</row>
    <row r="129" ht="50" customHeight="1">
      <c r="A129" s="6" t="s">
        <v>582</v>
      </c>
      <c r="B129" s="6"/>
      <c r="C129" s="6"/>
      <c r="D129" s="6"/>
      <c r="E129" s="6"/>
      <c r="F129" s="6"/>
      <c r="G129" s="6"/>
    </row>
    <row r="130" ht="15" customHeight="1">
</row>
    <row r="131" ht="50" customHeight="1">
      <c r="A131" s="10" t="s">
        <v>352</v>
      </c>
      <c r="B131" s="10" t="s">
        <v>45</v>
      </c>
      <c r="C131" s="10"/>
      <c r="D131" s="10"/>
      <c r="E131" s="10" t="s">
        <v>562</v>
      </c>
      <c r="F131" s="10" t="s">
        <v>563</v>
      </c>
      <c r="G131" s="10" t="s">
        <v>564</v>
      </c>
    </row>
    <row r="132" ht="20" customHeight="1">
      <c r="A132" s="10" t="s">
        <v>57</v>
      </c>
      <c r="B132" s="10" t="s">
        <v>57</v>
      </c>
      <c r="C132" s="10"/>
      <c r="D132" s="10"/>
      <c r="E132" s="10" t="s">
        <v>57</v>
      </c>
      <c r="F132" s="10" t="s">
        <v>57</v>
      </c>
      <c r="G132" s="10" t="s">
        <v>57</v>
      </c>
    </row>
    <row r="133" ht="20" customHeight="1">
</row>
    <row r="134" ht="25" customHeight="1">
      <c r="A134" s="23" t="s">
        <v>445</v>
      </c>
      <c r="B134" s="23"/>
      <c r="C134" s="24" t="s">
        <v>422</v>
      </c>
      <c r="D134" s="24"/>
      <c r="E134" s="24"/>
      <c r="F134" s="24"/>
      <c r="G134" s="24"/>
    </row>
    <row r="135" ht="15" customHeight="1">
</row>
    <row r="136" ht="50" customHeight="1">
      <c r="A136" s="6" t="s">
        <v>582</v>
      </c>
      <c r="B136" s="6"/>
      <c r="C136" s="6"/>
      <c r="D136" s="6"/>
      <c r="E136" s="6"/>
      <c r="F136" s="6"/>
      <c r="G136" s="6"/>
    </row>
    <row r="137" ht="15" customHeight="1">
</row>
    <row r="138" ht="50" customHeight="1">
      <c r="A138" s="10" t="s">
        <v>352</v>
      </c>
      <c r="B138" s="10" t="s">
        <v>45</v>
      </c>
      <c r="C138" s="10"/>
      <c r="D138" s="10"/>
      <c r="E138" s="10" t="s">
        <v>562</v>
      </c>
      <c r="F138" s="10" t="s">
        <v>563</v>
      </c>
      <c r="G138" s="10" t="s">
        <v>564</v>
      </c>
    </row>
    <row r="139" ht="20" customHeight="1">
      <c r="A139" s="10" t="s">
        <v>57</v>
      </c>
      <c r="B139" s="10" t="s">
        <v>57</v>
      </c>
      <c r="C139" s="10"/>
      <c r="D139" s="10"/>
      <c r="E139" s="10" t="s">
        <v>57</v>
      </c>
      <c r="F139" s="10" t="s">
        <v>57</v>
      </c>
      <c r="G139" s="10" t="s">
        <v>57</v>
      </c>
    </row>
    <row r="140" ht="20" customHeight="1">
</row>
    <row r="141" ht="25" customHeight="1">
      <c r="A141" s="23" t="s">
        <v>445</v>
      </c>
      <c r="B141" s="23"/>
      <c r="C141" s="24" t="s">
        <v>416</v>
      </c>
      <c r="D141" s="24"/>
      <c r="E141" s="24"/>
      <c r="F141" s="24"/>
      <c r="G141" s="24"/>
    </row>
    <row r="142" ht="15" customHeight="1">
</row>
    <row r="143" ht="25" customHeight="1">
      <c r="A143" s="6" t="s">
        <v>583</v>
      </c>
      <c r="B143" s="6"/>
      <c r="C143" s="6"/>
      <c r="D143" s="6"/>
      <c r="E143" s="6"/>
      <c r="F143" s="6"/>
      <c r="G143" s="6"/>
    </row>
    <row r="144" ht="15" customHeight="1">
</row>
    <row r="145" ht="60" customHeight="1">
      <c r="A145" s="10" t="s">
        <v>352</v>
      </c>
      <c r="B145" s="10" t="s">
        <v>567</v>
      </c>
      <c r="C145" s="10"/>
      <c r="D145" s="10"/>
      <c r="E145" s="10" t="s">
        <v>584</v>
      </c>
      <c r="F145" s="10" t="s">
        <v>585</v>
      </c>
      <c r="G145" s="10" t="s">
        <v>586</v>
      </c>
    </row>
    <row r="146" ht="20" customHeight="1">
      <c r="A146" s="10" t="s">
        <v>57</v>
      </c>
      <c r="B146" s="10" t="s">
        <v>57</v>
      </c>
      <c r="C146" s="10"/>
      <c r="D146" s="10"/>
      <c r="E146" s="10" t="s">
        <v>57</v>
      </c>
      <c r="F146" s="10" t="s">
        <v>57</v>
      </c>
      <c r="G146" s="10" t="s">
        <v>57</v>
      </c>
    </row>
    <row r="147" ht="20" customHeight="1">
</row>
    <row r="148" ht="25" customHeight="1">
      <c r="A148" s="23" t="s">
        <v>445</v>
      </c>
      <c r="B148" s="23"/>
      <c r="C148" s="24" t="s">
        <v>419</v>
      </c>
      <c r="D148" s="24"/>
      <c r="E148" s="24"/>
      <c r="F148" s="24"/>
      <c r="G148" s="24"/>
    </row>
    <row r="149" ht="15" customHeight="1">
</row>
    <row r="150" ht="25" customHeight="1">
      <c r="A150" s="6" t="s">
        <v>583</v>
      </c>
      <c r="B150" s="6"/>
      <c r="C150" s="6"/>
      <c r="D150" s="6"/>
      <c r="E150" s="6"/>
      <c r="F150" s="6"/>
      <c r="G150" s="6"/>
    </row>
    <row r="151" ht="15" customHeight="1">
</row>
    <row r="152" ht="60" customHeight="1">
      <c r="A152" s="10" t="s">
        <v>352</v>
      </c>
      <c r="B152" s="10" t="s">
        <v>567</v>
      </c>
      <c r="C152" s="10"/>
      <c r="D152" s="10"/>
      <c r="E152" s="10" t="s">
        <v>584</v>
      </c>
      <c r="F152" s="10" t="s">
        <v>585</v>
      </c>
      <c r="G152" s="10" t="s">
        <v>586</v>
      </c>
    </row>
    <row r="153" ht="20" customHeight="1">
      <c r="A153" s="10" t="s">
        <v>57</v>
      </c>
      <c r="B153" s="10" t="s">
        <v>57</v>
      </c>
      <c r="C153" s="10"/>
      <c r="D153" s="10"/>
      <c r="E153" s="10" t="s">
        <v>57</v>
      </c>
      <c r="F153" s="10" t="s">
        <v>57</v>
      </c>
      <c r="G153" s="10" t="s">
        <v>57</v>
      </c>
    </row>
    <row r="154" ht="20" customHeight="1">
</row>
    <row r="155" ht="25" customHeight="1">
      <c r="A155" s="23" t="s">
        <v>445</v>
      </c>
      <c r="B155" s="23"/>
      <c r="C155" s="24" t="s">
        <v>422</v>
      </c>
      <c r="D155" s="24"/>
      <c r="E155" s="24"/>
      <c r="F155" s="24"/>
      <c r="G155" s="24"/>
    </row>
    <row r="156" ht="15" customHeight="1">
</row>
    <row r="157" ht="25" customHeight="1">
      <c r="A157" s="6" t="s">
        <v>583</v>
      </c>
      <c r="B157" s="6"/>
      <c r="C157" s="6"/>
      <c r="D157" s="6"/>
      <c r="E157" s="6"/>
      <c r="F157" s="6"/>
      <c r="G157" s="6"/>
    </row>
    <row r="158" ht="15" customHeight="1">
</row>
    <row r="159" ht="60" customHeight="1">
      <c r="A159" s="10" t="s">
        <v>352</v>
      </c>
      <c r="B159" s="10" t="s">
        <v>567</v>
      </c>
      <c r="C159" s="10"/>
      <c r="D159" s="10"/>
      <c r="E159" s="10" t="s">
        <v>584</v>
      </c>
      <c r="F159" s="10" t="s">
        <v>585</v>
      </c>
      <c r="G159" s="10" t="s">
        <v>586</v>
      </c>
    </row>
    <row r="160" ht="20" customHeight="1">
      <c r="A160" s="10" t="s">
        <v>57</v>
      </c>
      <c r="B160" s="10" t="s">
        <v>57</v>
      </c>
      <c r="C160" s="10"/>
      <c r="D160" s="10"/>
      <c r="E160" s="10" t="s">
        <v>57</v>
      </c>
      <c r="F160" s="10" t="s">
        <v>57</v>
      </c>
      <c r="G160" s="10" t="s">
        <v>57</v>
      </c>
    </row>
    <row r="161" ht="20" customHeight="1">
</row>
    <row r="162" ht="25" customHeight="1">
      <c r="A162" s="23" t="s">
        <v>445</v>
      </c>
      <c r="B162" s="23"/>
      <c r="C162" s="24" t="s">
        <v>416</v>
      </c>
      <c r="D162" s="24"/>
      <c r="E162" s="24"/>
      <c r="F162" s="24"/>
      <c r="G162" s="24"/>
    </row>
    <row r="163" ht="15" customHeight="1">
</row>
    <row r="164" ht="25" customHeight="1">
      <c r="A164" s="6" t="s">
        <v>587</v>
      </c>
      <c r="B164" s="6"/>
      <c r="C164" s="6"/>
      <c r="D164" s="6"/>
      <c r="E164" s="6"/>
      <c r="F164" s="6"/>
      <c r="G164" s="6"/>
    </row>
    <row r="165" ht="15" customHeight="1">
</row>
    <row r="166" ht="50" customHeight="1">
      <c r="A166" s="10" t="s">
        <v>352</v>
      </c>
      <c r="B166" s="10" t="s">
        <v>45</v>
      </c>
      <c r="C166" s="10"/>
      <c r="D166" s="10"/>
      <c r="E166" s="10" t="s">
        <v>562</v>
      </c>
      <c r="F166" s="10" t="s">
        <v>563</v>
      </c>
      <c r="G166" s="10" t="s">
        <v>564</v>
      </c>
    </row>
    <row r="167" ht="20" customHeight="1">
      <c r="A167" s="10" t="s">
        <v>57</v>
      </c>
      <c r="B167" s="10" t="s">
        <v>57</v>
      </c>
      <c r="C167" s="10"/>
      <c r="D167" s="10"/>
      <c r="E167" s="10" t="s">
        <v>57</v>
      </c>
      <c r="F167" s="10" t="s">
        <v>57</v>
      </c>
      <c r="G167" s="10" t="s">
        <v>57</v>
      </c>
    </row>
    <row r="168" ht="20" customHeight="1">
</row>
    <row r="169" ht="25" customHeight="1">
      <c r="A169" s="23" t="s">
        <v>445</v>
      </c>
      <c r="B169" s="23"/>
      <c r="C169" s="24" t="s">
        <v>419</v>
      </c>
      <c r="D169" s="24"/>
      <c r="E169" s="24"/>
      <c r="F169" s="24"/>
      <c r="G169" s="24"/>
    </row>
    <row r="170" ht="15" customHeight="1">
</row>
    <row r="171" ht="25" customHeight="1">
      <c r="A171" s="6" t="s">
        <v>587</v>
      </c>
      <c r="B171" s="6"/>
      <c r="C171" s="6"/>
      <c r="D171" s="6"/>
      <c r="E171" s="6"/>
      <c r="F171" s="6"/>
      <c r="G171" s="6"/>
    </row>
    <row r="172" ht="15" customHeight="1">
</row>
    <row r="173" ht="50" customHeight="1">
      <c r="A173" s="10" t="s">
        <v>352</v>
      </c>
      <c r="B173" s="10" t="s">
        <v>45</v>
      </c>
      <c r="C173" s="10"/>
      <c r="D173" s="10"/>
      <c r="E173" s="10" t="s">
        <v>562</v>
      </c>
      <c r="F173" s="10" t="s">
        <v>563</v>
      </c>
      <c r="G173" s="10" t="s">
        <v>564</v>
      </c>
    </row>
    <row r="174" ht="20" customHeight="1">
      <c r="A174" s="10" t="s">
        <v>57</v>
      </c>
      <c r="B174" s="10" t="s">
        <v>57</v>
      </c>
      <c r="C174" s="10"/>
      <c r="D174" s="10"/>
      <c r="E174" s="10" t="s">
        <v>57</v>
      </c>
      <c r="F174" s="10" t="s">
        <v>57</v>
      </c>
      <c r="G174" s="10" t="s">
        <v>57</v>
      </c>
    </row>
    <row r="175" ht="20" customHeight="1">
</row>
    <row r="176" ht="25" customHeight="1">
      <c r="A176" s="23" t="s">
        <v>445</v>
      </c>
      <c r="B176" s="23"/>
      <c r="C176" s="24" t="s">
        <v>422</v>
      </c>
      <c r="D176" s="24"/>
      <c r="E176" s="24"/>
      <c r="F176" s="24"/>
      <c r="G176" s="24"/>
    </row>
    <row r="177" ht="15" customHeight="1">
</row>
    <row r="178" ht="25" customHeight="1">
      <c r="A178" s="6" t="s">
        <v>587</v>
      </c>
      <c r="B178" s="6"/>
      <c r="C178" s="6"/>
      <c r="D178" s="6"/>
      <c r="E178" s="6"/>
      <c r="F178" s="6"/>
      <c r="G178" s="6"/>
    </row>
    <row r="179" ht="15" customHeight="1">
</row>
    <row r="180" ht="50" customHeight="1">
      <c r="A180" s="10" t="s">
        <v>352</v>
      </c>
      <c r="B180" s="10" t="s">
        <v>45</v>
      </c>
      <c r="C180" s="10"/>
      <c r="D180" s="10"/>
      <c r="E180" s="10" t="s">
        <v>562</v>
      </c>
      <c r="F180" s="10" t="s">
        <v>563</v>
      </c>
      <c r="G180" s="10" t="s">
        <v>564</v>
      </c>
    </row>
    <row r="181" ht="20" customHeight="1">
      <c r="A181" s="10" t="s">
        <v>57</v>
      </c>
      <c r="B181" s="10" t="s">
        <v>57</v>
      </c>
      <c r="C181" s="10"/>
      <c r="D181" s="10"/>
      <c r="E181" s="10" t="s">
        <v>57</v>
      </c>
      <c r="F181" s="10" t="s">
        <v>57</v>
      </c>
      <c r="G181" s="10" t="s">
        <v>57</v>
      </c>
    </row>
    <row r="182" ht="25" customHeight="1">
</row>
    <row r="183" ht="20" customHeight="1">
      <c r="A183" s="23" t="s">
        <v>442</v>
      </c>
      <c r="B183" s="23"/>
      <c r="C183" s="24" t="s">
        <v>288</v>
      </c>
      <c r="D183" s="24"/>
      <c r="E183" s="24"/>
      <c r="F183" s="24"/>
      <c r="G183" s="24"/>
    </row>
    <row r="184" ht="20" customHeight="1">
      <c r="A184" s="23" t="s">
        <v>443</v>
      </c>
      <c r="B184" s="23"/>
      <c r="C184" s="24" t="s">
        <v>484</v>
      </c>
      <c r="D184" s="24"/>
      <c r="E184" s="24"/>
      <c r="F184" s="24"/>
      <c r="G184" s="24"/>
    </row>
    <row r="185" ht="25" customHeight="1">
      <c r="A185" s="23" t="s">
        <v>445</v>
      </c>
      <c r="B185" s="23"/>
      <c r="C185" s="24" t="s">
        <v>416</v>
      </c>
      <c r="D185" s="24"/>
      <c r="E185" s="24"/>
      <c r="F185" s="24"/>
      <c r="G185" s="24"/>
    </row>
    <row r="186" ht="15" customHeight="1">
</row>
    <row r="187" ht="25" customHeight="1">
      <c r="A187" s="6" t="s">
        <v>588</v>
      </c>
      <c r="B187" s="6"/>
      <c r="C187" s="6"/>
      <c r="D187" s="6"/>
      <c r="E187" s="6"/>
      <c r="F187" s="6"/>
      <c r="G187" s="6"/>
    </row>
    <row r="188" ht="15" customHeight="1">
</row>
    <row r="189" ht="50" customHeight="1">
      <c r="A189" s="10" t="s">
        <v>352</v>
      </c>
      <c r="B189" s="10" t="s">
        <v>45</v>
      </c>
      <c r="C189" s="10"/>
      <c r="D189" s="10"/>
      <c r="E189" s="10" t="s">
        <v>562</v>
      </c>
      <c r="F189" s="10" t="s">
        <v>563</v>
      </c>
      <c r="G189" s="10" t="s">
        <v>564</v>
      </c>
    </row>
    <row r="190" ht="15" customHeight="1">
      <c r="A190" s="10">
        <v>1</v>
      </c>
      <c r="B190" s="10">
        <v>2</v>
      </c>
      <c r="C190" s="10"/>
      <c r="D190" s="10"/>
      <c r="E190" s="10">
        <v>3</v>
      </c>
      <c r="F190" s="10">
        <v>4</v>
      </c>
      <c r="G190" s="10">
        <v>5</v>
      </c>
    </row>
    <row r="191" ht="20" customHeight="1">
      <c r="A191" s="10" t="s">
        <v>458</v>
      </c>
      <c r="B191" s="11" t="s">
        <v>589</v>
      </c>
      <c r="C191" s="11"/>
      <c r="D191" s="11"/>
      <c r="E191" s="18">
        <v>150000</v>
      </c>
      <c r="F191" s="18">
        <v>1</v>
      </c>
      <c r="G191" s="18">
        <v>150000</v>
      </c>
    </row>
    <row r="192" ht="25" customHeight="1">
      <c r="A192" s="26" t="s">
        <v>466</v>
      </c>
      <c r="B192" s="26"/>
      <c r="C192" s="26"/>
      <c r="D192" s="26"/>
      <c r="E192" s="26"/>
      <c r="F192" s="26"/>
      <c r="G192" s="22">
        <f>SUBTOTAL(9,G191:G191)</f>
      </c>
    </row>
    <row r="193" ht="25" customHeight="1">
</row>
    <row r="194" ht="20" customHeight="1">
      <c r="A194" s="23" t="s">
        <v>442</v>
      </c>
      <c r="B194" s="23"/>
      <c r="C194" s="24" t="s">
        <v>195</v>
      </c>
      <c r="D194" s="24"/>
      <c r="E194" s="24"/>
      <c r="F194" s="24"/>
      <c r="G194" s="24"/>
    </row>
    <row r="195" ht="20" customHeight="1">
      <c r="A195" s="23" t="s">
        <v>443</v>
      </c>
      <c r="B195" s="23"/>
      <c r="C195" s="24" t="s">
        <v>467</v>
      </c>
      <c r="D195" s="24"/>
      <c r="E195" s="24"/>
      <c r="F195" s="24"/>
      <c r="G195" s="24"/>
    </row>
    <row r="196" ht="25" customHeight="1">
      <c r="A196" s="23" t="s">
        <v>445</v>
      </c>
      <c r="B196" s="23"/>
      <c r="C196" s="24" t="s">
        <v>416</v>
      </c>
      <c r="D196" s="24"/>
      <c r="E196" s="24"/>
      <c r="F196" s="24"/>
      <c r="G196" s="24"/>
    </row>
    <row r="197" ht="15" customHeight="1">
</row>
    <row r="198" ht="25" customHeight="1">
      <c r="A198" s="6" t="s">
        <v>590</v>
      </c>
      <c r="B198" s="6"/>
      <c r="C198" s="6"/>
      <c r="D198" s="6"/>
      <c r="E198" s="6"/>
      <c r="F198" s="6"/>
      <c r="G198" s="6"/>
    </row>
    <row r="199" ht="15" customHeight="1">
</row>
    <row r="200" ht="50" customHeight="1">
      <c r="A200" s="10" t="s">
        <v>352</v>
      </c>
      <c r="B200" s="10" t="s">
        <v>45</v>
      </c>
      <c r="C200" s="10"/>
      <c r="D200" s="10"/>
      <c r="E200" s="10" t="s">
        <v>562</v>
      </c>
      <c r="F200" s="10" t="s">
        <v>563</v>
      </c>
      <c r="G200" s="10" t="s">
        <v>564</v>
      </c>
    </row>
    <row r="201" ht="15" customHeight="1">
      <c r="A201" s="10">
        <v>1</v>
      </c>
      <c r="B201" s="10">
        <v>2</v>
      </c>
      <c r="C201" s="10"/>
      <c r="D201" s="10"/>
      <c r="E201" s="10">
        <v>3</v>
      </c>
      <c r="F201" s="10">
        <v>4</v>
      </c>
      <c r="G201" s="10">
        <v>5</v>
      </c>
    </row>
    <row r="202" ht="20" customHeight="1">
      <c r="A202" s="10" t="s">
        <v>358</v>
      </c>
      <c r="B202" s="11" t="s">
        <v>591</v>
      </c>
      <c r="C202" s="11"/>
      <c r="D202" s="11"/>
      <c r="E202" s="18">
        <v>10000</v>
      </c>
      <c r="F202" s="18">
        <v>40</v>
      </c>
      <c r="G202" s="18">
        <v>400000</v>
      </c>
    </row>
    <row r="203" ht="25" customHeight="1">
      <c r="A203" s="26" t="s">
        <v>466</v>
      </c>
      <c r="B203" s="26"/>
      <c r="C203" s="26"/>
      <c r="D203" s="26"/>
      <c r="E203" s="26"/>
      <c r="F203" s="26"/>
      <c r="G203" s="22">
        <f>SUBTOTAL(9,G202:G202)</f>
      </c>
    </row>
    <row r="204" ht="25" customHeight="1">
</row>
    <row r="205" ht="20" customHeight="1">
      <c r="A205" s="23" t="s">
        <v>442</v>
      </c>
      <c r="B205" s="23"/>
      <c r="C205" s="24" t="s">
        <v>288</v>
      </c>
      <c r="D205" s="24"/>
      <c r="E205" s="24"/>
      <c r="F205" s="24"/>
      <c r="G205" s="24"/>
    </row>
    <row r="206" ht="20" customHeight="1">
      <c r="A206" s="23" t="s">
        <v>443</v>
      </c>
      <c r="B206" s="23"/>
      <c r="C206" s="24" t="s">
        <v>444</v>
      </c>
      <c r="D206" s="24"/>
      <c r="E206" s="24"/>
      <c r="F206" s="24"/>
      <c r="G206" s="24"/>
    </row>
    <row r="207" ht="25" customHeight="1">
      <c r="A207" s="23" t="s">
        <v>445</v>
      </c>
      <c r="B207" s="23"/>
      <c r="C207" s="24" t="s">
        <v>416</v>
      </c>
      <c r="D207" s="24"/>
      <c r="E207" s="24"/>
      <c r="F207" s="24"/>
      <c r="G207" s="24"/>
    </row>
    <row r="208" ht="15" customHeight="1">
</row>
    <row r="209" ht="25" customHeight="1">
      <c r="A209" s="6" t="s">
        <v>588</v>
      </c>
      <c r="B209" s="6"/>
      <c r="C209" s="6"/>
      <c r="D209" s="6"/>
      <c r="E209" s="6"/>
      <c r="F209" s="6"/>
      <c r="G209" s="6"/>
    </row>
    <row r="210" ht="15" customHeight="1">
</row>
    <row r="211" ht="50" customHeight="1">
      <c r="A211" s="10" t="s">
        <v>352</v>
      </c>
      <c r="B211" s="10" t="s">
        <v>45</v>
      </c>
      <c r="C211" s="10"/>
      <c r="D211" s="10"/>
      <c r="E211" s="10" t="s">
        <v>562</v>
      </c>
      <c r="F211" s="10" t="s">
        <v>563</v>
      </c>
      <c r="G211" s="10" t="s">
        <v>564</v>
      </c>
    </row>
    <row r="212" ht="15" customHeight="1">
      <c r="A212" s="10">
        <v>1</v>
      </c>
      <c r="B212" s="10">
        <v>2</v>
      </c>
      <c r="C212" s="10"/>
      <c r="D212" s="10"/>
      <c r="E212" s="10">
        <v>3</v>
      </c>
      <c r="F212" s="10">
        <v>4</v>
      </c>
      <c r="G212" s="10">
        <v>5</v>
      </c>
    </row>
    <row r="213" ht="20" customHeight="1">
      <c r="A213" s="10" t="s">
        <v>60</v>
      </c>
      <c r="B213" s="11" t="s">
        <v>592</v>
      </c>
      <c r="C213" s="11"/>
      <c r="D213" s="11"/>
      <c r="E213" s="18">
        <v>14999.82</v>
      </c>
      <c r="F213" s="18">
        <v>1</v>
      </c>
      <c r="G213" s="18">
        <v>14999.82</v>
      </c>
    </row>
    <row r="214" ht="20" customHeight="1">
      <c r="A214" s="10" t="s">
        <v>60</v>
      </c>
      <c r="B214" s="11" t="s">
        <v>592</v>
      </c>
      <c r="C214" s="11"/>
      <c r="D214" s="11"/>
      <c r="E214" s="18">
        <v>.18</v>
      </c>
      <c r="F214" s="18">
        <v>1</v>
      </c>
      <c r="G214" s="18">
        <v>.18</v>
      </c>
    </row>
    <row r="215" ht="25" customHeight="1">
      <c r="A215" s="26" t="s">
        <v>466</v>
      </c>
      <c r="B215" s="26"/>
      <c r="C215" s="26"/>
      <c r="D215" s="26"/>
      <c r="E215" s="26"/>
      <c r="F215" s="26"/>
      <c r="G215" s="22">
        <f>SUBTOTAL(9,G213:G214)</f>
      </c>
    </row>
    <row r="216" ht="20" customHeight="1">
</row>
    <row r="217" ht="25" customHeight="1">
      <c r="A217" s="23" t="s">
        <v>445</v>
      </c>
      <c r="B217" s="23"/>
      <c r="C217" s="24" t="s">
        <v>419</v>
      </c>
      <c r="D217" s="24"/>
      <c r="E217" s="24"/>
      <c r="F217" s="24"/>
      <c r="G217" s="24"/>
    </row>
    <row r="218" ht="15" customHeight="1">
</row>
    <row r="219" ht="25" customHeight="1">
      <c r="A219" s="6" t="s">
        <v>588</v>
      </c>
      <c r="B219" s="6"/>
      <c r="C219" s="6"/>
      <c r="D219" s="6"/>
      <c r="E219" s="6"/>
      <c r="F219" s="6"/>
      <c r="G219" s="6"/>
    </row>
    <row r="220" ht="15" customHeight="1">
</row>
    <row r="221" ht="50" customHeight="1">
      <c r="A221" s="10" t="s">
        <v>352</v>
      </c>
      <c r="B221" s="10" t="s">
        <v>45</v>
      </c>
      <c r="C221" s="10"/>
      <c r="D221" s="10"/>
      <c r="E221" s="10" t="s">
        <v>562</v>
      </c>
      <c r="F221" s="10" t="s">
        <v>563</v>
      </c>
      <c r="G221" s="10" t="s">
        <v>564</v>
      </c>
    </row>
    <row r="222" ht="20" customHeight="1">
      <c r="A222" s="10" t="s">
        <v>57</v>
      </c>
      <c r="B222" s="10" t="s">
        <v>57</v>
      </c>
      <c r="C222" s="10"/>
      <c r="D222" s="10"/>
      <c r="E222" s="10" t="s">
        <v>57</v>
      </c>
      <c r="F222" s="10" t="s">
        <v>57</v>
      </c>
      <c r="G222" s="10" t="s">
        <v>57</v>
      </c>
    </row>
    <row r="223" ht="20" customHeight="1">
</row>
    <row r="224" ht="25" customHeight="1">
      <c r="A224" s="23" t="s">
        <v>445</v>
      </c>
      <c r="B224" s="23"/>
      <c r="C224" s="24" t="s">
        <v>422</v>
      </c>
      <c r="D224" s="24"/>
      <c r="E224" s="24"/>
      <c r="F224" s="24"/>
      <c r="G224" s="24"/>
    </row>
    <row r="225" ht="15" customHeight="1">
</row>
    <row r="226" ht="25" customHeight="1">
      <c r="A226" s="6" t="s">
        <v>588</v>
      </c>
      <c r="B226" s="6"/>
      <c r="C226" s="6"/>
      <c r="D226" s="6"/>
      <c r="E226" s="6"/>
      <c r="F226" s="6"/>
      <c r="G226" s="6"/>
    </row>
    <row r="227" ht="15" customHeight="1">
</row>
    <row r="228" ht="50" customHeight="1">
      <c r="A228" s="10" t="s">
        <v>352</v>
      </c>
      <c r="B228" s="10" t="s">
        <v>45</v>
      </c>
      <c r="C228" s="10"/>
      <c r="D228" s="10"/>
      <c r="E228" s="10" t="s">
        <v>562</v>
      </c>
      <c r="F228" s="10" t="s">
        <v>563</v>
      </c>
      <c r="G228" s="10" t="s">
        <v>564</v>
      </c>
    </row>
    <row r="229" ht="20" customHeight="1">
      <c r="A229" s="10" t="s">
        <v>57</v>
      </c>
      <c r="B229" s="10" t="s">
        <v>57</v>
      </c>
      <c r="C229" s="10"/>
      <c r="D229" s="10"/>
      <c r="E229" s="10" t="s">
        <v>57</v>
      </c>
      <c r="F229" s="10" t="s">
        <v>57</v>
      </c>
      <c r="G229" s="10" t="s">
        <v>57</v>
      </c>
    </row>
  </sheetData>
  <sheetProtection password="CE16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5:G25"/>
    <mergeCell ref="B27:C27"/>
    <mergeCell ref="B28:C28"/>
    <mergeCell ref="A30:B30"/>
    <mergeCell ref="C30:G30"/>
    <mergeCell ref="A32:G32"/>
    <mergeCell ref="B34:C34"/>
    <mergeCell ref="B35:C35"/>
    <mergeCell ref="A37:B37"/>
    <mergeCell ref="C37:G37"/>
    <mergeCell ref="A39:G39"/>
    <mergeCell ref="B41:C41"/>
    <mergeCell ref="B42:C42"/>
    <mergeCell ref="A44:B44"/>
    <mergeCell ref="C44:G44"/>
    <mergeCell ref="A45:B45"/>
    <mergeCell ref="C45:G45"/>
    <mergeCell ref="A46:B46"/>
    <mergeCell ref="C46:G46"/>
    <mergeCell ref="A48:G48"/>
    <mergeCell ref="B50:E50"/>
    <mergeCell ref="B51:E51"/>
    <mergeCell ref="B52:E52"/>
    <mergeCell ref="A53:F53"/>
    <mergeCell ref="A55:B55"/>
    <mergeCell ref="C55:G55"/>
    <mergeCell ref="A56:B56"/>
    <mergeCell ref="C56:G56"/>
    <mergeCell ref="A57:B57"/>
    <mergeCell ref="C57:G57"/>
    <mergeCell ref="A59:G59"/>
    <mergeCell ref="B61:E61"/>
    <mergeCell ref="B62:E62"/>
    <mergeCell ref="B63:E63"/>
    <mergeCell ref="B64:E64"/>
    <mergeCell ref="A65:F65"/>
    <mergeCell ref="A67:B67"/>
    <mergeCell ref="C67:G67"/>
    <mergeCell ref="A68:B68"/>
    <mergeCell ref="C68:G68"/>
    <mergeCell ref="A69:B69"/>
    <mergeCell ref="C69:G69"/>
    <mergeCell ref="A71:G71"/>
    <mergeCell ref="B73:E73"/>
    <mergeCell ref="B74:E74"/>
    <mergeCell ref="B75:E75"/>
    <mergeCell ref="B76:E76"/>
    <mergeCell ref="B77:E77"/>
    <mergeCell ref="A78:F78"/>
    <mergeCell ref="A80:B80"/>
    <mergeCell ref="C80:G80"/>
    <mergeCell ref="A82:G82"/>
    <mergeCell ref="B84:E84"/>
    <mergeCell ref="B85:E85"/>
    <mergeCell ref="A87:B87"/>
    <mergeCell ref="C87:G87"/>
    <mergeCell ref="A89:G89"/>
    <mergeCell ref="B91:E91"/>
    <mergeCell ref="B92:E92"/>
    <mergeCell ref="A94:B94"/>
    <mergeCell ref="C94:G94"/>
    <mergeCell ref="A95:B95"/>
    <mergeCell ref="C95:G95"/>
    <mergeCell ref="A96:B96"/>
    <mergeCell ref="C96:G96"/>
    <mergeCell ref="A98:G98"/>
    <mergeCell ref="B100:D100"/>
    <mergeCell ref="B101:D101"/>
    <mergeCell ref="B102:D102"/>
    <mergeCell ref="A103:F103"/>
    <mergeCell ref="A105:B105"/>
    <mergeCell ref="C105:G105"/>
    <mergeCell ref="A106:B106"/>
    <mergeCell ref="C106:G106"/>
    <mergeCell ref="A107:B107"/>
    <mergeCell ref="C107:G107"/>
    <mergeCell ref="A109:G109"/>
    <mergeCell ref="B111:D111"/>
    <mergeCell ref="B112:D112"/>
    <mergeCell ref="B113:D113"/>
    <mergeCell ref="A114:F114"/>
    <mergeCell ref="A116:B116"/>
    <mergeCell ref="C116:G116"/>
    <mergeCell ref="A117:B117"/>
    <mergeCell ref="C117:G117"/>
    <mergeCell ref="A118:B118"/>
    <mergeCell ref="C118:G118"/>
    <mergeCell ref="A120:G120"/>
    <mergeCell ref="B122:D122"/>
    <mergeCell ref="B123:D123"/>
    <mergeCell ref="B124:D124"/>
    <mergeCell ref="A125:F125"/>
    <mergeCell ref="A127:B127"/>
    <mergeCell ref="C127:G127"/>
    <mergeCell ref="A129:G129"/>
    <mergeCell ref="B131:D131"/>
    <mergeCell ref="B132:D132"/>
    <mergeCell ref="A134:B134"/>
    <mergeCell ref="C134:G134"/>
    <mergeCell ref="A136:G136"/>
    <mergeCell ref="B138:D138"/>
    <mergeCell ref="B139:D139"/>
    <mergeCell ref="A141:B141"/>
    <mergeCell ref="C141:G141"/>
    <mergeCell ref="A143:G143"/>
    <mergeCell ref="B145:D145"/>
    <mergeCell ref="B146:D146"/>
    <mergeCell ref="A148:B148"/>
    <mergeCell ref="C148:G148"/>
    <mergeCell ref="A150:G150"/>
    <mergeCell ref="B152:D152"/>
    <mergeCell ref="B153:D153"/>
    <mergeCell ref="A155:B155"/>
    <mergeCell ref="C155:G155"/>
    <mergeCell ref="A157:G157"/>
    <mergeCell ref="B159:D159"/>
    <mergeCell ref="B160:D160"/>
    <mergeCell ref="A162:B162"/>
    <mergeCell ref="C162:G162"/>
    <mergeCell ref="A164:G164"/>
    <mergeCell ref="B166:D166"/>
    <mergeCell ref="B167:D167"/>
    <mergeCell ref="A169:B169"/>
    <mergeCell ref="C169:G169"/>
    <mergeCell ref="A171:G171"/>
    <mergeCell ref="B173:D173"/>
    <mergeCell ref="B174:D174"/>
    <mergeCell ref="A176:B176"/>
    <mergeCell ref="C176:G176"/>
    <mergeCell ref="A178:G178"/>
    <mergeCell ref="B180:D180"/>
    <mergeCell ref="B181:D181"/>
    <mergeCell ref="A183:B183"/>
    <mergeCell ref="C183:G183"/>
    <mergeCell ref="A184:B184"/>
    <mergeCell ref="C184:G184"/>
    <mergeCell ref="A185:B185"/>
    <mergeCell ref="C185:G185"/>
    <mergeCell ref="A187:G187"/>
    <mergeCell ref="B189:D189"/>
    <mergeCell ref="B190:D190"/>
    <mergeCell ref="B191:D191"/>
    <mergeCell ref="A192:F192"/>
    <mergeCell ref="A194:B194"/>
    <mergeCell ref="C194:G194"/>
    <mergeCell ref="A195:B195"/>
    <mergeCell ref="C195:G195"/>
    <mergeCell ref="A196:B196"/>
    <mergeCell ref="C196:G196"/>
    <mergeCell ref="A198:G198"/>
    <mergeCell ref="B200:D200"/>
    <mergeCell ref="B201:D201"/>
    <mergeCell ref="B202:D202"/>
    <mergeCell ref="A203:F203"/>
    <mergeCell ref="A205:B205"/>
    <mergeCell ref="C205:G205"/>
    <mergeCell ref="A206:B206"/>
    <mergeCell ref="C206:G206"/>
    <mergeCell ref="A207:B207"/>
    <mergeCell ref="C207:G207"/>
    <mergeCell ref="A209:G209"/>
    <mergeCell ref="B211:D211"/>
    <mergeCell ref="B212:D212"/>
    <mergeCell ref="B213:D213"/>
    <mergeCell ref="B214:D214"/>
    <mergeCell ref="A215:F215"/>
    <mergeCell ref="A217:B217"/>
    <mergeCell ref="C217:G217"/>
    <mergeCell ref="A219:G219"/>
    <mergeCell ref="B221:D221"/>
    <mergeCell ref="B222:D222"/>
    <mergeCell ref="A224:B224"/>
    <mergeCell ref="C224:G224"/>
    <mergeCell ref="A226:G226"/>
    <mergeCell ref="B228:D228"/>
    <mergeCell ref="B229:D229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&amp;K00-00923881.H_4.255872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442</v>
      </c>
      <c r="B2" s="23"/>
      <c r="C2" s="24" t="s">
        <v>312</v>
      </c>
      <c r="D2" s="24"/>
      <c r="E2" s="24"/>
      <c r="F2" s="24"/>
      <c r="G2" s="24"/>
    </row>
    <row r="3" ht="20" customHeight="1">
      <c r="A3" s="23" t="s">
        <v>443</v>
      </c>
      <c r="B3" s="23"/>
      <c r="C3" s="24" t="s">
        <v>444</v>
      </c>
      <c r="D3" s="24"/>
      <c r="E3" s="24"/>
      <c r="F3" s="24"/>
      <c r="G3" s="24"/>
    </row>
    <row r="4" ht="25" customHeight="1">
      <c r="A4" s="23" t="s">
        <v>445</v>
      </c>
      <c r="B4" s="23"/>
      <c r="C4" s="24" t="s">
        <v>416</v>
      </c>
      <c r="D4" s="24"/>
      <c r="E4" s="24"/>
      <c r="F4" s="24"/>
      <c r="G4" s="24"/>
    </row>
    <row r="5" ht="15" customHeight="1">
</row>
    <row r="6" ht="25" customHeight="1">
      <c r="A6" s="6" t="s">
        <v>593</v>
      </c>
      <c r="B6" s="6"/>
      <c r="C6" s="6"/>
      <c r="D6" s="6"/>
      <c r="E6" s="6"/>
      <c r="F6" s="6"/>
      <c r="G6" s="6"/>
    </row>
    <row r="7" ht="15" customHeight="1">
</row>
    <row r="8" ht="50" customHeight="1">
      <c r="A8" s="10" t="s">
        <v>352</v>
      </c>
      <c r="B8" s="10" t="s">
        <v>567</v>
      </c>
      <c r="C8" s="10"/>
      <c r="D8" s="10" t="s">
        <v>594</v>
      </c>
      <c r="E8" s="10" t="s">
        <v>595</v>
      </c>
      <c r="F8" s="10" t="s">
        <v>596</v>
      </c>
      <c r="G8" s="10" t="s">
        <v>597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40" customHeight="1">
      <c r="A10" s="10" t="s">
        <v>545</v>
      </c>
      <c r="B10" s="11" t="s">
        <v>598</v>
      </c>
      <c r="C10" s="11"/>
      <c r="D10" s="10"/>
      <c r="E10" s="18">
        <v>1</v>
      </c>
      <c r="F10" s="18">
        <v>70000</v>
      </c>
      <c r="G10" s="18">
        <v>70000</v>
      </c>
    </row>
    <row r="11" ht="25" customHeight="1">
      <c r="A11" s="26" t="s">
        <v>599</v>
      </c>
      <c r="B11" s="26"/>
      <c r="C11" s="26"/>
      <c r="D11" s="26"/>
      <c r="E11" s="22">
        <f>SUBTOTAL(9,E10:E10)</f>
      </c>
      <c r="F11" s="22" t="s">
        <v>83</v>
      </c>
      <c r="G11" s="22">
        <f>SUBTOTAL(9,G10:G10)</f>
      </c>
    </row>
    <row r="12" ht="25" customHeight="1">
      <c r="A12" s="26" t="s">
        <v>600</v>
      </c>
      <c r="B12" s="26"/>
      <c r="C12" s="26"/>
      <c r="D12" s="26"/>
      <c r="E12" s="26"/>
      <c r="F12" s="26"/>
      <c r="G12" s="22">
        <f>SUBTOTAL(9,G10:G11)</f>
      </c>
    </row>
    <row r="13" ht="25" customHeight="1">
</row>
    <row r="14" ht="20" customHeight="1">
      <c r="A14" s="23" t="s">
        <v>442</v>
      </c>
      <c r="B14" s="23"/>
      <c r="C14" s="24" t="s">
        <v>312</v>
      </c>
      <c r="D14" s="24"/>
      <c r="E14" s="24"/>
      <c r="F14" s="24"/>
      <c r="G14" s="24"/>
    </row>
    <row r="15" ht="20" customHeight="1">
      <c r="A15" s="23" t="s">
        <v>443</v>
      </c>
      <c r="B15" s="23"/>
      <c r="C15" s="24" t="s">
        <v>444</v>
      </c>
      <c r="D15" s="24"/>
      <c r="E15" s="24"/>
      <c r="F15" s="24"/>
      <c r="G15" s="24"/>
    </row>
    <row r="16" ht="25" customHeight="1">
      <c r="A16" s="23" t="s">
        <v>445</v>
      </c>
      <c r="B16" s="23"/>
      <c r="C16" s="24" t="s">
        <v>416</v>
      </c>
      <c r="D16" s="24"/>
      <c r="E16" s="24"/>
      <c r="F16" s="24"/>
      <c r="G16" s="24"/>
    </row>
    <row r="17" ht="15" customHeight="1">
</row>
    <row r="18" ht="25" customHeight="1">
      <c r="A18" s="6" t="s">
        <v>601</v>
      </c>
      <c r="B18" s="6"/>
      <c r="C18" s="6"/>
      <c r="D18" s="6"/>
      <c r="E18" s="6"/>
      <c r="F18" s="6"/>
      <c r="G18" s="6"/>
    </row>
    <row r="19" ht="15" customHeight="1">
</row>
    <row r="20" ht="50" customHeight="1">
      <c r="A20" s="10" t="s">
        <v>352</v>
      </c>
      <c r="B20" s="10" t="s">
        <v>567</v>
      </c>
      <c r="C20" s="10"/>
      <c r="D20" s="10" t="s">
        <v>594</v>
      </c>
      <c r="E20" s="10" t="s">
        <v>595</v>
      </c>
      <c r="F20" s="10" t="s">
        <v>596</v>
      </c>
      <c r="G20" s="10" t="s">
        <v>597</v>
      </c>
    </row>
    <row r="21" ht="15" customHeight="1">
      <c r="A21" s="10">
        <v>1</v>
      </c>
      <c r="B21" s="10">
        <v>2</v>
      </c>
      <c r="C21" s="10"/>
      <c r="D21" s="10">
        <v>3</v>
      </c>
      <c r="E21" s="10">
        <v>4</v>
      </c>
      <c r="F21" s="10">
        <v>5</v>
      </c>
      <c r="G21" s="10">
        <v>6</v>
      </c>
    </row>
    <row r="22" ht="40" customHeight="1">
      <c r="A22" s="10" t="s">
        <v>602</v>
      </c>
      <c r="B22" s="11" t="s">
        <v>603</v>
      </c>
      <c r="C22" s="11"/>
      <c r="D22" s="10"/>
      <c r="E22" s="18">
        <v>1</v>
      </c>
      <c r="F22" s="18">
        <v>6000</v>
      </c>
      <c r="G22" s="18">
        <v>6000</v>
      </c>
    </row>
    <row r="23" ht="25" customHeight="1">
      <c r="A23" s="26" t="s">
        <v>599</v>
      </c>
      <c r="B23" s="26"/>
      <c r="C23" s="26"/>
      <c r="D23" s="26"/>
      <c r="E23" s="22">
        <f>SUBTOTAL(9,E22:E22)</f>
      </c>
      <c r="F23" s="22" t="s">
        <v>83</v>
      </c>
      <c r="G23" s="22">
        <f>SUBTOTAL(9,G22:G22)</f>
      </c>
    </row>
    <row r="24" ht="40" customHeight="1">
      <c r="A24" s="10" t="s">
        <v>604</v>
      </c>
      <c r="B24" s="11" t="s">
        <v>605</v>
      </c>
      <c r="C24" s="11"/>
      <c r="D24" s="10"/>
      <c r="E24" s="18">
        <v>1</v>
      </c>
      <c r="F24" s="18">
        <v>853874.2</v>
      </c>
      <c r="G24" s="18">
        <v>853874.2</v>
      </c>
    </row>
    <row r="25" ht="25" customHeight="1">
      <c r="A25" s="26" t="s">
        <v>599</v>
      </c>
      <c r="B25" s="26"/>
      <c r="C25" s="26"/>
      <c r="D25" s="26"/>
      <c r="E25" s="22">
        <f>SUBTOTAL(9,E24:E24)</f>
      </c>
      <c r="F25" s="22" t="s">
        <v>83</v>
      </c>
      <c r="G25" s="22">
        <f>SUBTOTAL(9,G24:G24)</f>
      </c>
    </row>
    <row r="26" ht="25" customHeight="1">
      <c r="A26" s="26" t="s">
        <v>600</v>
      </c>
      <c r="B26" s="26"/>
      <c r="C26" s="26"/>
      <c r="D26" s="26"/>
      <c r="E26" s="26"/>
      <c r="F26" s="26"/>
      <c r="G26" s="22">
        <f>SUBTOTAL(9,G22:G25)</f>
      </c>
    </row>
    <row r="27" ht="25" customHeight="1">
</row>
    <row r="28" ht="20" customHeight="1">
      <c r="A28" s="23" t="s">
        <v>442</v>
      </c>
      <c r="B28" s="23"/>
      <c r="C28" s="24" t="s">
        <v>312</v>
      </c>
      <c r="D28" s="24"/>
      <c r="E28" s="24"/>
      <c r="F28" s="24"/>
      <c r="G28" s="24"/>
    </row>
    <row r="29" ht="20" customHeight="1">
      <c r="A29" s="23" t="s">
        <v>443</v>
      </c>
      <c r="B29" s="23"/>
      <c r="C29" s="24" t="s">
        <v>444</v>
      </c>
      <c r="D29" s="24"/>
      <c r="E29" s="24"/>
      <c r="F29" s="24"/>
      <c r="G29" s="24"/>
    </row>
    <row r="30" ht="25" customHeight="1">
      <c r="A30" s="23" t="s">
        <v>445</v>
      </c>
      <c r="B30" s="23"/>
      <c r="C30" s="24" t="s">
        <v>416</v>
      </c>
      <c r="D30" s="24"/>
      <c r="E30" s="24"/>
      <c r="F30" s="24"/>
      <c r="G30" s="24"/>
    </row>
    <row r="31" ht="15" customHeight="1">
</row>
    <row r="32" ht="25" customHeight="1">
      <c r="A32" s="6" t="s">
        <v>606</v>
      </c>
      <c r="B32" s="6"/>
      <c r="C32" s="6"/>
      <c r="D32" s="6"/>
      <c r="E32" s="6"/>
      <c r="F32" s="6"/>
      <c r="G32" s="6"/>
    </row>
    <row r="33" ht="15" customHeight="1">
</row>
    <row r="34" ht="50" customHeight="1">
      <c r="A34" s="10" t="s">
        <v>352</v>
      </c>
      <c r="B34" s="10" t="s">
        <v>567</v>
      </c>
      <c r="C34" s="10"/>
      <c r="D34" s="10" t="s">
        <v>594</v>
      </c>
      <c r="E34" s="10" t="s">
        <v>595</v>
      </c>
      <c r="F34" s="10" t="s">
        <v>596</v>
      </c>
      <c r="G34" s="10" t="s">
        <v>597</v>
      </c>
    </row>
    <row r="35" ht="15" customHeight="1">
      <c r="A35" s="10">
        <v>1</v>
      </c>
      <c r="B35" s="10">
        <v>2</v>
      </c>
      <c r="C35" s="10"/>
      <c r="D35" s="10">
        <v>3</v>
      </c>
      <c r="E35" s="10">
        <v>4</v>
      </c>
      <c r="F35" s="10">
        <v>5</v>
      </c>
      <c r="G35" s="10">
        <v>6</v>
      </c>
    </row>
    <row r="36" ht="40" customHeight="1">
      <c r="A36" s="10" t="s">
        <v>607</v>
      </c>
      <c r="B36" s="11" t="s">
        <v>608</v>
      </c>
      <c r="C36" s="11"/>
      <c r="D36" s="10"/>
      <c r="E36" s="18">
        <v>1</v>
      </c>
      <c r="F36" s="18">
        <v>152625</v>
      </c>
      <c r="G36" s="18">
        <v>152625</v>
      </c>
    </row>
    <row r="37" ht="25" customHeight="1">
      <c r="A37" s="26" t="s">
        <v>599</v>
      </c>
      <c r="B37" s="26"/>
      <c r="C37" s="26"/>
      <c r="D37" s="26"/>
      <c r="E37" s="22">
        <f>SUBTOTAL(9,E36:E36)</f>
      </c>
      <c r="F37" s="22" t="s">
        <v>83</v>
      </c>
      <c r="G37" s="22">
        <f>SUBTOTAL(9,G36:G36)</f>
      </c>
    </row>
    <row r="38" ht="25" customHeight="1">
      <c r="A38" s="26" t="s">
        <v>600</v>
      </c>
      <c r="B38" s="26"/>
      <c r="C38" s="26"/>
      <c r="D38" s="26"/>
      <c r="E38" s="26"/>
      <c r="F38" s="26"/>
      <c r="G38" s="22">
        <f>SUBTOTAL(9,G36:G37)</f>
      </c>
    </row>
    <row r="39" ht="25" customHeight="1">
</row>
    <row r="40" ht="20" customHeight="1">
      <c r="A40" s="23" t="s">
        <v>442</v>
      </c>
      <c r="B40" s="23"/>
      <c r="C40" s="24" t="s">
        <v>312</v>
      </c>
      <c r="D40" s="24"/>
      <c r="E40" s="24"/>
      <c r="F40" s="24"/>
      <c r="G40" s="24"/>
    </row>
    <row r="41" ht="20" customHeight="1">
      <c r="A41" s="23" t="s">
        <v>443</v>
      </c>
      <c r="B41" s="23"/>
      <c r="C41" s="24" t="s">
        <v>444</v>
      </c>
      <c r="D41" s="24"/>
      <c r="E41" s="24"/>
      <c r="F41" s="24"/>
      <c r="G41" s="24"/>
    </row>
    <row r="42" ht="25" customHeight="1">
      <c r="A42" s="23" t="s">
        <v>445</v>
      </c>
      <c r="B42" s="23"/>
      <c r="C42" s="24" t="s">
        <v>416</v>
      </c>
      <c r="D42" s="24"/>
      <c r="E42" s="24"/>
      <c r="F42" s="24"/>
      <c r="G42" s="24"/>
    </row>
    <row r="43" ht="15" customHeight="1">
</row>
    <row r="44" ht="25" customHeight="1">
      <c r="A44" s="6" t="s">
        <v>609</v>
      </c>
      <c r="B44" s="6"/>
      <c r="C44" s="6"/>
      <c r="D44" s="6"/>
      <c r="E44" s="6"/>
      <c r="F44" s="6"/>
      <c r="G44" s="6"/>
    </row>
    <row r="45" ht="15" customHeight="1">
</row>
    <row r="46" ht="50" customHeight="1">
      <c r="A46" s="10" t="s">
        <v>352</v>
      </c>
      <c r="B46" s="10" t="s">
        <v>567</v>
      </c>
      <c r="C46" s="10"/>
      <c r="D46" s="10" t="s">
        <v>594</v>
      </c>
      <c r="E46" s="10" t="s">
        <v>595</v>
      </c>
      <c r="F46" s="10" t="s">
        <v>596</v>
      </c>
      <c r="G46" s="10" t="s">
        <v>597</v>
      </c>
    </row>
    <row r="47" ht="15" customHeight="1">
      <c r="A47" s="10">
        <v>1</v>
      </c>
      <c r="B47" s="10">
        <v>2</v>
      </c>
      <c r="C47" s="10"/>
      <c r="D47" s="10">
        <v>3</v>
      </c>
      <c r="E47" s="10">
        <v>4</v>
      </c>
      <c r="F47" s="10">
        <v>5</v>
      </c>
      <c r="G47" s="10">
        <v>6</v>
      </c>
    </row>
    <row r="48" ht="40" customHeight="1">
      <c r="A48" s="10" t="s">
        <v>546</v>
      </c>
      <c r="B48" s="11" t="s">
        <v>610</v>
      </c>
      <c r="C48" s="11"/>
      <c r="D48" s="10"/>
      <c r="E48" s="18">
        <v>1</v>
      </c>
      <c r="F48" s="18">
        <v>550888.69</v>
      </c>
      <c r="G48" s="18">
        <v>550888.69</v>
      </c>
    </row>
    <row r="49" ht="25" customHeight="1">
      <c r="A49" s="26" t="s">
        <v>599</v>
      </c>
      <c r="B49" s="26"/>
      <c r="C49" s="26"/>
      <c r="D49" s="26"/>
      <c r="E49" s="22">
        <f>SUBTOTAL(9,E48:E48)</f>
      </c>
      <c r="F49" s="22" t="s">
        <v>83</v>
      </c>
      <c r="G49" s="22">
        <f>SUBTOTAL(9,G48:G48)</f>
      </c>
    </row>
    <row r="50" ht="40" customHeight="1">
      <c r="A50" s="10" t="s">
        <v>560</v>
      </c>
      <c r="B50" s="11" t="s">
        <v>611</v>
      </c>
      <c r="C50" s="11"/>
      <c r="D50" s="10"/>
      <c r="E50" s="18">
        <v>1</v>
      </c>
      <c r="F50" s="18">
        <v>532404.26</v>
      </c>
      <c r="G50" s="18">
        <v>532404.26</v>
      </c>
    </row>
    <row r="51" ht="25" customHeight="1">
      <c r="A51" s="26" t="s">
        <v>599</v>
      </c>
      <c r="B51" s="26"/>
      <c r="C51" s="26"/>
      <c r="D51" s="26"/>
      <c r="E51" s="22">
        <f>SUBTOTAL(9,E50:E50)</f>
      </c>
      <c r="F51" s="22" t="s">
        <v>83</v>
      </c>
      <c r="G51" s="22">
        <f>SUBTOTAL(9,G50:G50)</f>
      </c>
    </row>
    <row r="52" ht="25" customHeight="1">
      <c r="A52" s="26" t="s">
        <v>600</v>
      </c>
      <c r="B52" s="26"/>
      <c r="C52" s="26"/>
      <c r="D52" s="26"/>
      <c r="E52" s="26"/>
      <c r="F52" s="26"/>
      <c r="G52" s="22">
        <f>SUBTOTAL(9,G48:G51)</f>
      </c>
    </row>
    <row r="53" ht="25" customHeight="1">
</row>
    <row r="54" ht="20" customHeight="1">
      <c r="A54" s="23" t="s">
        <v>442</v>
      </c>
      <c r="B54" s="23"/>
      <c r="C54" s="24" t="s">
        <v>312</v>
      </c>
      <c r="D54" s="24"/>
      <c r="E54" s="24"/>
      <c r="F54" s="24"/>
      <c r="G54" s="24"/>
    </row>
    <row r="55" ht="20" customHeight="1">
      <c r="A55" s="23" t="s">
        <v>443</v>
      </c>
      <c r="B55" s="23"/>
      <c r="C55" s="24" t="s">
        <v>444</v>
      </c>
      <c r="D55" s="24"/>
      <c r="E55" s="24"/>
      <c r="F55" s="24"/>
      <c r="G55" s="24"/>
    </row>
    <row r="56" ht="25" customHeight="1">
      <c r="A56" s="23" t="s">
        <v>445</v>
      </c>
      <c r="B56" s="23"/>
      <c r="C56" s="24" t="s">
        <v>416</v>
      </c>
      <c r="D56" s="24"/>
      <c r="E56" s="24"/>
      <c r="F56" s="24"/>
      <c r="G56" s="24"/>
    </row>
    <row r="57" ht="15" customHeight="1">
</row>
    <row r="58" ht="25" customHeight="1">
      <c r="A58" s="6" t="s">
        <v>612</v>
      </c>
      <c r="B58" s="6"/>
      <c r="C58" s="6"/>
      <c r="D58" s="6"/>
      <c r="E58" s="6"/>
      <c r="F58" s="6"/>
      <c r="G58" s="6"/>
    </row>
    <row r="59" ht="15" customHeight="1">
</row>
    <row r="60" ht="50" customHeight="1">
      <c r="A60" s="10" t="s">
        <v>352</v>
      </c>
      <c r="B60" s="10" t="s">
        <v>567</v>
      </c>
      <c r="C60" s="10"/>
      <c r="D60" s="10" t="s">
        <v>594</v>
      </c>
      <c r="E60" s="10" t="s">
        <v>595</v>
      </c>
      <c r="F60" s="10" t="s">
        <v>596</v>
      </c>
      <c r="G60" s="10" t="s">
        <v>597</v>
      </c>
    </row>
    <row r="61" ht="15" customHeight="1">
      <c r="A61" s="10">
        <v>1</v>
      </c>
      <c r="B61" s="10">
        <v>2</v>
      </c>
      <c r="C61" s="10"/>
      <c r="D61" s="10">
        <v>3</v>
      </c>
      <c r="E61" s="10">
        <v>4</v>
      </c>
      <c r="F61" s="10">
        <v>5</v>
      </c>
      <c r="G61" s="10">
        <v>6</v>
      </c>
    </row>
    <row r="62" ht="40" customHeight="1">
      <c r="A62" s="10" t="s">
        <v>550</v>
      </c>
      <c r="B62" s="11" t="s">
        <v>613</v>
      </c>
      <c r="C62" s="11"/>
      <c r="D62" s="10"/>
      <c r="E62" s="18">
        <v>1</v>
      </c>
      <c r="F62" s="18">
        <v>3732851.91</v>
      </c>
      <c r="G62" s="18">
        <v>3732851.91</v>
      </c>
    </row>
    <row r="63" ht="40" customHeight="1">
      <c r="A63" s="10" t="s">
        <v>550</v>
      </c>
      <c r="B63" s="11" t="s">
        <v>613</v>
      </c>
      <c r="C63" s="11"/>
      <c r="D63" s="10"/>
      <c r="E63" s="18">
        <v>1</v>
      </c>
      <c r="F63" s="18">
        <v>12862193.85</v>
      </c>
      <c r="G63" s="18">
        <v>12862193.85</v>
      </c>
    </row>
    <row r="64" ht="25" customHeight="1">
      <c r="A64" s="26" t="s">
        <v>599</v>
      </c>
      <c r="B64" s="26"/>
      <c r="C64" s="26"/>
      <c r="D64" s="26"/>
      <c r="E64" s="22">
        <f>SUBTOTAL(9,E62:E63)</f>
      </c>
      <c r="F64" s="22" t="s">
        <v>83</v>
      </c>
      <c r="G64" s="22">
        <f>SUBTOTAL(9,G62:G63)</f>
      </c>
    </row>
    <row r="65" ht="25" customHeight="1">
      <c r="A65" s="26" t="s">
        <v>600</v>
      </c>
      <c r="B65" s="26"/>
      <c r="C65" s="26"/>
      <c r="D65" s="26"/>
      <c r="E65" s="26"/>
      <c r="F65" s="26"/>
      <c r="G65" s="22">
        <f>SUBTOTAL(9,G62:G64)</f>
      </c>
    </row>
    <row r="66" ht="25" customHeight="1">
</row>
    <row r="67" ht="20" customHeight="1">
      <c r="A67" s="23" t="s">
        <v>442</v>
      </c>
      <c r="B67" s="23"/>
      <c r="C67" s="24" t="s">
        <v>312</v>
      </c>
      <c r="D67" s="24"/>
      <c r="E67" s="24"/>
      <c r="F67" s="24"/>
      <c r="G67" s="24"/>
    </row>
    <row r="68" ht="20" customHeight="1">
      <c r="A68" s="23" t="s">
        <v>443</v>
      </c>
      <c r="B68" s="23"/>
      <c r="C68" s="24" t="s">
        <v>444</v>
      </c>
      <c r="D68" s="24"/>
      <c r="E68" s="24"/>
      <c r="F68" s="24"/>
      <c r="G68" s="24"/>
    </row>
    <row r="69" ht="25" customHeight="1">
      <c r="A69" s="23" t="s">
        <v>445</v>
      </c>
      <c r="B69" s="23"/>
      <c r="C69" s="24" t="s">
        <v>416</v>
      </c>
      <c r="D69" s="24"/>
      <c r="E69" s="24"/>
      <c r="F69" s="24"/>
      <c r="G69" s="24"/>
    </row>
    <row r="70" ht="15" customHeight="1">
</row>
    <row r="71" ht="25" customHeight="1">
      <c r="A71" s="6" t="s">
        <v>614</v>
      </c>
      <c r="B71" s="6"/>
      <c r="C71" s="6"/>
      <c r="D71" s="6"/>
      <c r="E71" s="6"/>
      <c r="F71" s="6"/>
      <c r="G71" s="6"/>
    </row>
    <row r="72" ht="15" customHeight="1">
</row>
    <row r="73" ht="50" customHeight="1">
      <c r="A73" s="10" t="s">
        <v>352</v>
      </c>
      <c r="B73" s="10" t="s">
        <v>567</v>
      </c>
      <c r="C73" s="10"/>
      <c r="D73" s="10" t="s">
        <v>594</v>
      </c>
      <c r="E73" s="10" t="s">
        <v>595</v>
      </c>
      <c r="F73" s="10" t="s">
        <v>596</v>
      </c>
      <c r="G73" s="10" t="s">
        <v>597</v>
      </c>
    </row>
    <row r="74" ht="15" customHeight="1">
      <c r="A74" s="10">
        <v>1</v>
      </c>
      <c r="B74" s="10">
        <v>2</v>
      </c>
      <c r="C74" s="10"/>
      <c r="D74" s="10">
        <v>3</v>
      </c>
      <c r="E74" s="10">
        <v>4</v>
      </c>
      <c r="F74" s="10">
        <v>5</v>
      </c>
      <c r="G74" s="10">
        <v>6</v>
      </c>
    </row>
    <row r="75" ht="40" customHeight="1">
      <c r="A75" s="10" t="s">
        <v>615</v>
      </c>
      <c r="B75" s="11" t="s">
        <v>616</v>
      </c>
      <c r="C75" s="11"/>
      <c r="D75" s="10"/>
      <c r="E75" s="18">
        <v>1</v>
      </c>
      <c r="F75" s="18">
        <v>69567.5</v>
      </c>
      <c r="G75" s="18">
        <v>69567.5</v>
      </c>
    </row>
    <row r="76" ht="25" customHeight="1">
      <c r="A76" s="26" t="s">
        <v>599</v>
      </c>
      <c r="B76" s="26"/>
      <c r="C76" s="26"/>
      <c r="D76" s="26"/>
      <c r="E76" s="22">
        <f>SUBTOTAL(9,E75:E75)</f>
      </c>
      <c r="F76" s="22" t="s">
        <v>83</v>
      </c>
      <c r="G76" s="22">
        <f>SUBTOTAL(9,G75:G75)</f>
      </c>
    </row>
    <row r="77" ht="25" customHeight="1">
      <c r="A77" s="26" t="s">
        <v>600</v>
      </c>
      <c r="B77" s="26"/>
      <c r="C77" s="26"/>
      <c r="D77" s="26"/>
      <c r="E77" s="26"/>
      <c r="F77" s="26"/>
      <c r="G77" s="22">
        <f>SUBTOTAL(9,G75:G76)</f>
      </c>
    </row>
    <row r="78" ht="25" customHeight="1">
</row>
    <row r="79" ht="20" customHeight="1">
      <c r="A79" s="23" t="s">
        <v>442</v>
      </c>
      <c r="B79" s="23"/>
      <c r="C79" s="24" t="s">
        <v>312</v>
      </c>
      <c r="D79" s="24"/>
      <c r="E79" s="24"/>
      <c r="F79" s="24"/>
      <c r="G79" s="24"/>
    </row>
    <row r="80" ht="20" customHeight="1">
      <c r="A80" s="23" t="s">
        <v>443</v>
      </c>
      <c r="B80" s="23"/>
      <c r="C80" s="24" t="s">
        <v>444</v>
      </c>
      <c r="D80" s="24"/>
      <c r="E80" s="24"/>
      <c r="F80" s="24"/>
      <c r="G80" s="24"/>
    </row>
    <row r="81" ht="25" customHeight="1">
      <c r="A81" s="23" t="s">
        <v>445</v>
      </c>
      <c r="B81" s="23"/>
      <c r="C81" s="24" t="s">
        <v>416</v>
      </c>
      <c r="D81" s="24"/>
      <c r="E81" s="24"/>
      <c r="F81" s="24"/>
      <c r="G81" s="24"/>
    </row>
    <row r="82" ht="15" customHeight="1">
</row>
    <row r="83" ht="25" customHeight="1">
      <c r="A83" s="6" t="s">
        <v>617</v>
      </c>
      <c r="B83" s="6"/>
      <c r="C83" s="6"/>
      <c r="D83" s="6"/>
      <c r="E83" s="6"/>
      <c r="F83" s="6"/>
      <c r="G83" s="6"/>
    </row>
    <row r="84" ht="15" customHeight="1">
</row>
    <row r="85" ht="50" customHeight="1">
      <c r="A85" s="10" t="s">
        <v>352</v>
      </c>
      <c r="B85" s="10" t="s">
        <v>567</v>
      </c>
      <c r="C85" s="10"/>
      <c r="D85" s="10" t="s">
        <v>594</v>
      </c>
      <c r="E85" s="10" t="s">
        <v>595</v>
      </c>
      <c r="F85" s="10" t="s">
        <v>596</v>
      </c>
      <c r="G85" s="10" t="s">
        <v>597</v>
      </c>
    </row>
    <row r="86" ht="15" customHeight="1">
      <c r="A86" s="10">
        <v>1</v>
      </c>
      <c r="B86" s="10">
        <v>2</v>
      </c>
      <c r="C86" s="10"/>
      <c r="D86" s="10">
        <v>3</v>
      </c>
      <c r="E86" s="10">
        <v>4</v>
      </c>
      <c r="F86" s="10">
        <v>5</v>
      </c>
      <c r="G86" s="10">
        <v>6</v>
      </c>
    </row>
    <row r="87" ht="40" customHeight="1">
      <c r="A87" s="10" t="s">
        <v>548</v>
      </c>
      <c r="B87" s="11" t="s">
        <v>618</v>
      </c>
      <c r="C87" s="11"/>
      <c r="D87" s="10"/>
      <c r="E87" s="18">
        <v>1</v>
      </c>
      <c r="F87" s="18">
        <v>1039480.43</v>
      </c>
      <c r="G87" s="18">
        <v>1039480.43</v>
      </c>
    </row>
    <row r="88" ht="25" customHeight="1">
      <c r="A88" s="26" t="s">
        <v>599</v>
      </c>
      <c r="B88" s="26"/>
      <c r="C88" s="26"/>
      <c r="D88" s="26"/>
      <c r="E88" s="22">
        <f>SUBTOTAL(9,E87:E87)</f>
      </c>
      <c r="F88" s="22" t="s">
        <v>83</v>
      </c>
      <c r="G88" s="22">
        <f>SUBTOTAL(9,G87:G87)</f>
      </c>
    </row>
    <row r="89" ht="20" customHeight="1">
      <c r="A89" s="10" t="s">
        <v>619</v>
      </c>
      <c r="B89" s="11" t="s">
        <v>620</v>
      </c>
      <c r="C89" s="11"/>
      <c r="D89" s="10"/>
      <c r="E89" s="18">
        <v>1</v>
      </c>
      <c r="F89" s="18">
        <v>220980.99</v>
      </c>
      <c r="G89" s="18">
        <v>220980.99</v>
      </c>
    </row>
    <row r="90" ht="25" customHeight="1">
      <c r="A90" s="26" t="s">
        <v>599</v>
      </c>
      <c r="B90" s="26"/>
      <c r="C90" s="26"/>
      <c r="D90" s="26"/>
      <c r="E90" s="22">
        <f>SUBTOTAL(9,E89:E89)</f>
      </c>
      <c r="F90" s="22" t="s">
        <v>83</v>
      </c>
      <c r="G90" s="22">
        <f>SUBTOTAL(9,G89:G89)</f>
      </c>
    </row>
    <row r="91" ht="20" customHeight="1">
      <c r="A91" s="10" t="s">
        <v>621</v>
      </c>
      <c r="B91" s="11" t="s">
        <v>622</v>
      </c>
      <c r="C91" s="11"/>
      <c r="D91" s="10"/>
      <c r="E91" s="18">
        <v>1</v>
      </c>
      <c r="F91" s="18">
        <v>.18</v>
      </c>
      <c r="G91" s="18">
        <v>.18</v>
      </c>
    </row>
    <row r="92" ht="25" customHeight="1">
      <c r="A92" s="26" t="s">
        <v>599</v>
      </c>
      <c r="B92" s="26"/>
      <c r="C92" s="26"/>
      <c r="D92" s="26"/>
      <c r="E92" s="22">
        <f>SUBTOTAL(9,E91:E91)</f>
      </c>
      <c r="F92" s="22" t="s">
        <v>83</v>
      </c>
      <c r="G92" s="22">
        <f>SUBTOTAL(9,G91:G91)</f>
      </c>
    </row>
    <row r="93" ht="25" customHeight="1">
      <c r="A93" s="26" t="s">
        <v>600</v>
      </c>
      <c r="B93" s="26"/>
      <c r="C93" s="26"/>
      <c r="D93" s="26"/>
      <c r="E93" s="26"/>
      <c r="F93" s="26"/>
      <c r="G93" s="22">
        <f>SUBTOTAL(9,G87:G92)</f>
      </c>
    </row>
    <row r="94" ht="25" customHeight="1">
</row>
    <row r="95" ht="20" customHeight="1">
      <c r="A95" s="23" t="s">
        <v>442</v>
      </c>
      <c r="B95" s="23"/>
      <c r="C95" s="24" t="s">
        <v>312</v>
      </c>
      <c r="D95" s="24"/>
      <c r="E95" s="24"/>
      <c r="F95" s="24"/>
      <c r="G95" s="24"/>
    </row>
    <row r="96" ht="20" customHeight="1">
      <c r="A96" s="23" t="s">
        <v>443</v>
      </c>
      <c r="B96" s="23"/>
      <c r="C96" s="24" t="s">
        <v>484</v>
      </c>
      <c r="D96" s="24"/>
      <c r="E96" s="24"/>
      <c r="F96" s="24"/>
      <c r="G96" s="24"/>
    </row>
    <row r="97" ht="25" customHeight="1">
      <c r="A97" s="23" t="s">
        <v>445</v>
      </c>
      <c r="B97" s="23"/>
      <c r="C97" s="24" t="s">
        <v>416</v>
      </c>
      <c r="D97" s="24"/>
      <c r="E97" s="24"/>
      <c r="F97" s="24"/>
      <c r="G97" s="24"/>
    </row>
    <row r="98" ht="15" customHeight="1">
</row>
    <row r="99" ht="25" customHeight="1">
      <c r="A99" s="6" t="s">
        <v>623</v>
      </c>
      <c r="B99" s="6"/>
      <c r="C99" s="6"/>
      <c r="D99" s="6"/>
      <c r="E99" s="6"/>
      <c r="F99" s="6"/>
      <c r="G99" s="6"/>
    </row>
    <row r="100" ht="15" customHeight="1">
</row>
    <row r="101" ht="50" customHeight="1">
      <c r="A101" s="10" t="s">
        <v>352</v>
      </c>
      <c r="B101" s="10" t="s">
        <v>567</v>
      </c>
      <c r="C101" s="10"/>
      <c r="D101" s="10" t="s">
        <v>594</v>
      </c>
      <c r="E101" s="10" t="s">
        <v>595</v>
      </c>
      <c r="F101" s="10" t="s">
        <v>596</v>
      </c>
      <c r="G101" s="10" t="s">
        <v>597</v>
      </c>
    </row>
    <row r="102" ht="15" customHeight="1">
      <c r="A102" s="10">
        <v>1</v>
      </c>
      <c r="B102" s="10">
        <v>2</v>
      </c>
      <c r="C102" s="10"/>
      <c r="D102" s="10">
        <v>3</v>
      </c>
      <c r="E102" s="10">
        <v>4</v>
      </c>
      <c r="F102" s="10">
        <v>5</v>
      </c>
      <c r="G102" s="10">
        <v>6</v>
      </c>
    </row>
    <row r="103" ht="40" customHeight="1">
      <c r="A103" s="10" t="s">
        <v>358</v>
      </c>
      <c r="B103" s="11" t="s">
        <v>624</v>
      </c>
      <c r="C103" s="11"/>
      <c r="D103" s="10"/>
      <c r="E103" s="18">
        <v>1</v>
      </c>
      <c r="F103" s="18">
        <v>18825</v>
      </c>
      <c r="G103" s="18">
        <v>18825</v>
      </c>
    </row>
    <row r="104" ht="25" customHeight="1">
      <c r="A104" s="26" t="s">
        <v>599</v>
      </c>
      <c r="B104" s="26"/>
      <c r="C104" s="26"/>
      <c r="D104" s="26"/>
      <c r="E104" s="22">
        <f>SUBTOTAL(9,E103:E103)</f>
      </c>
      <c r="F104" s="22" t="s">
        <v>83</v>
      </c>
      <c r="G104" s="22">
        <f>SUBTOTAL(9,G103:G103)</f>
      </c>
    </row>
    <row r="105" ht="40" customHeight="1">
      <c r="A105" s="10" t="s">
        <v>501</v>
      </c>
      <c r="B105" s="11" t="s">
        <v>625</v>
      </c>
      <c r="C105" s="11"/>
      <c r="D105" s="10"/>
      <c r="E105" s="18">
        <v>1</v>
      </c>
      <c r="F105" s="18">
        <v>18107</v>
      </c>
      <c r="G105" s="18">
        <v>18107</v>
      </c>
    </row>
    <row r="106" ht="25" customHeight="1">
      <c r="A106" s="26" t="s">
        <v>599</v>
      </c>
      <c r="B106" s="26"/>
      <c r="C106" s="26"/>
      <c r="D106" s="26"/>
      <c r="E106" s="22">
        <f>SUBTOTAL(9,E105:E105)</f>
      </c>
      <c r="F106" s="22" t="s">
        <v>83</v>
      </c>
      <c r="G106" s="22">
        <f>SUBTOTAL(9,G105:G105)</f>
      </c>
    </row>
    <row r="107" ht="40" customHeight="1">
      <c r="A107" s="10" t="s">
        <v>470</v>
      </c>
      <c r="B107" s="11" t="s">
        <v>626</v>
      </c>
      <c r="C107" s="11"/>
      <c r="D107" s="10"/>
      <c r="E107" s="18">
        <v>1</v>
      </c>
      <c r="F107" s="18">
        <v>1906.31</v>
      </c>
      <c r="G107" s="18">
        <v>1906.31</v>
      </c>
    </row>
    <row r="108" ht="40" customHeight="1">
      <c r="A108" s="10" t="s">
        <v>470</v>
      </c>
      <c r="B108" s="11" t="s">
        <v>626</v>
      </c>
      <c r="C108" s="11"/>
      <c r="D108" s="10"/>
      <c r="E108" s="18">
        <v>1</v>
      </c>
      <c r="F108" s="18">
        <v>8128.18</v>
      </c>
      <c r="G108" s="18">
        <v>8128.18</v>
      </c>
    </row>
    <row r="109" ht="25" customHeight="1">
      <c r="A109" s="26" t="s">
        <v>599</v>
      </c>
      <c r="B109" s="26"/>
      <c r="C109" s="26"/>
      <c r="D109" s="26"/>
      <c r="E109" s="22">
        <f>SUBTOTAL(9,E107:E108)</f>
      </c>
      <c r="F109" s="22" t="s">
        <v>83</v>
      </c>
      <c r="G109" s="22">
        <f>SUBTOTAL(9,G107:G108)</f>
      </c>
    </row>
    <row r="110" ht="40" customHeight="1">
      <c r="A110" s="10" t="s">
        <v>627</v>
      </c>
      <c r="B110" s="11" t="s">
        <v>628</v>
      </c>
      <c r="C110" s="11"/>
      <c r="D110" s="10"/>
      <c r="E110" s="18">
        <v>1</v>
      </c>
      <c r="F110" s="18">
        <v>72000</v>
      </c>
      <c r="G110" s="18">
        <v>72000</v>
      </c>
    </row>
    <row r="111" ht="25" customHeight="1">
      <c r="A111" s="26" t="s">
        <v>599</v>
      </c>
      <c r="B111" s="26"/>
      <c r="C111" s="26"/>
      <c r="D111" s="26"/>
      <c r="E111" s="22">
        <f>SUBTOTAL(9,E110:E110)</f>
      </c>
      <c r="F111" s="22" t="s">
        <v>83</v>
      </c>
      <c r="G111" s="22">
        <f>SUBTOTAL(9,G110:G110)</f>
      </c>
    </row>
    <row r="112" ht="25" customHeight="1">
      <c r="A112" s="26" t="s">
        <v>600</v>
      </c>
      <c r="B112" s="26"/>
      <c r="C112" s="26"/>
      <c r="D112" s="26"/>
      <c r="E112" s="26"/>
      <c r="F112" s="26"/>
      <c r="G112" s="22">
        <f>SUBTOTAL(9,G103:G111)</f>
      </c>
    </row>
    <row r="113" ht="25" customHeight="1">
</row>
    <row r="114" ht="20" customHeight="1">
      <c r="A114" s="23" t="s">
        <v>442</v>
      </c>
      <c r="B114" s="23"/>
      <c r="C114" s="24" t="s">
        <v>312</v>
      </c>
      <c r="D114" s="24"/>
      <c r="E114" s="24"/>
      <c r="F114" s="24"/>
      <c r="G114" s="24"/>
    </row>
    <row r="115" ht="20" customHeight="1">
      <c r="A115" s="23" t="s">
        <v>443</v>
      </c>
      <c r="B115" s="23"/>
      <c r="C115" s="24" t="s">
        <v>484</v>
      </c>
      <c r="D115" s="24"/>
      <c r="E115" s="24"/>
      <c r="F115" s="24"/>
      <c r="G115" s="24"/>
    </row>
    <row r="116" ht="25" customHeight="1">
      <c r="A116" s="23" t="s">
        <v>445</v>
      </c>
      <c r="B116" s="23"/>
      <c r="C116" s="24" t="s">
        <v>416</v>
      </c>
      <c r="D116" s="24"/>
      <c r="E116" s="24"/>
      <c r="F116" s="24"/>
      <c r="G116" s="24"/>
    </row>
    <row r="117" ht="15" customHeight="1">
</row>
    <row r="118" ht="25" customHeight="1">
      <c r="A118" s="6" t="s">
        <v>593</v>
      </c>
      <c r="B118" s="6"/>
      <c r="C118" s="6"/>
      <c r="D118" s="6"/>
      <c r="E118" s="6"/>
      <c r="F118" s="6"/>
      <c r="G118" s="6"/>
    </row>
    <row r="119" ht="15" customHeight="1">
</row>
    <row r="120" ht="50" customHeight="1">
      <c r="A120" s="10" t="s">
        <v>352</v>
      </c>
      <c r="B120" s="10" t="s">
        <v>567</v>
      </c>
      <c r="C120" s="10"/>
      <c r="D120" s="10" t="s">
        <v>594</v>
      </c>
      <c r="E120" s="10" t="s">
        <v>595</v>
      </c>
      <c r="F120" s="10" t="s">
        <v>596</v>
      </c>
      <c r="G120" s="10" t="s">
        <v>597</v>
      </c>
    </row>
    <row r="121" ht="15" customHeight="1">
      <c r="A121" s="10">
        <v>1</v>
      </c>
      <c r="B121" s="10">
        <v>2</v>
      </c>
      <c r="C121" s="10"/>
      <c r="D121" s="10">
        <v>3</v>
      </c>
      <c r="E121" s="10">
        <v>4</v>
      </c>
      <c r="F121" s="10">
        <v>5</v>
      </c>
      <c r="G121" s="10">
        <v>6</v>
      </c>
    </row>
    <row r="122" ht="40" customHeight="1">
      <c r="A122" s="10" t="s">
        <v>68</v>
      </c>
      <c r="B122" s="11" t="s">
        <v>629</v>
      </c>
      <c r="C122" s="11"/>
      <c r="D122" s="10"/>
      <c r="E122" s="18">
        <v>1</v>
      </c>
      <c r="F122" s="18">
        <v>770000</v>
      </c>
      <c r="G122" s="18">
        <v>770000</v>
      </c>
    </row>
    <row r="123" ht="25" customHeight="1">
      <c r="A123" s="26" t="s">
        <v>599</v>
      </c>
      <c r="B123" s="26"/>
      <c r="C123" s="26"/>
      <c r="D123" s="26"/>
      <c r="E123" s="22">
        <f>SUBTOTAL(9,E122:E122)</f>
      </c>
      <c r="F123" s="22" t="s">
        <v>83</v>
      </c>
      <c r="G123" s="22">
        <f>SUBTOTAL(9,G122:G122)</f>
      </c>
    </row>
    <row r="124" ht="40" customHeight="1">
      <c r="A124" s="10" t="s">
        <v>459</v>
      </c>
      <c r="B124" s="11" t="s">
        <v>630</v>
      </c>
      <c r="C124" s="11"/>
      <c r="D124" s="10"/>
      <c r="E124" s="18">
        <v>1</v>
      </c>
      <c r="F124" s="18">
        <v>140090.76</v>
      </c>
      <c r="G124" s="18">
        <v>140090.76</v>
      </c>
    </row>
    <row r="125" ht="25" customHeight="1">
      <c r="A125" s="26" t="s">
        <v>599</v>
      </c>
      <c r="B125" s="26"/>
      <c r="C125" s="26"/>
      <c r="D125" s="26"/>
      <c r="E125" s="22">
        <f>SUBTOTAL(9,E124:E124)</f>
      </c>
      <c r="F125" s="22" t="s">
        <v>83</v>
      </c>
      <c r="G125" s="22">
        <f>SUBTOTAL(9,G124:G124)</f>
      </c>
    </row>
    <row r="126" ht="40" customHeight="1">
      <c r="A126" s="10" t="s">
        <v>509</v>
      </c>
      <c r="B126" s="11" t="s">
        <v>631</v>
      </c>
      <c r="C126" s="11"/>
      <c r="D126" s="10"/>
      <c r="E126" s="18">
        <v>1</v>
      </c>
      <c r="F126" s="18">
        <v>650000</v>
      </c>
      <c r="G126" s="18">
        <v>650000</v>
      </c>
    </row>
    <row r="127" ht="25" customHeight="1">
      <c r="A127" s="26" t="s">
        <v>599</v>
      </c>
      <c r="B127" s="26"/>
      <c r="C127" s="26"/>
      <c r="D127" s="26"/>
      <c r="E127" s="22">
        <f>SUBTOTAL(9,E126:E126)</f>
      </c>
      <c r="F127" s="22" t="s">
        <v>83</v>
      </c>
      <c r="G127" s="22">
        <f>SUBTOTAL(9,G126:G126)</f>
      </c>
    </row>
    <row r="128" ht="40" customHeight="1">
      <c r="A128" s="10" t="s">
        <v>511</v>
      </c>
      <c r="B128" s="11" t="s">
        <v>632</v>
      </c>
      <c r="C128" s="11"/>
      <c r="D128" s="10"/>
      <c r="E128" s="18">
        <v>1</v>
      </c>
      <c r="F128" s="18">
        <v>206000</v>
      </c>
      <c r="G128" s="18">
        <v>206000</v>
      </c>
    </row>
    <row r="129" ht="25" customHeight="1">
      <c r="A129" s="26" t="s">
        <v>599</v>
      </c>
      <c r="B129" s="26"/>
      <c r="C129" s="26"/>
      <c r="D129" s="26"/>
      <c r="E129" s="22">
        <f>SUBTOTAL(9,E128:E128)</f>
      </c>
      <c r="F129" s="22" t="s">
        <v>83</v>
      </c>
      <c r="G129" s="22">
        <f>SUBTOTAL(9,G128:G128)</f>
      </c>
    </row>
    <row r="130" ht="40" customHeight="1">
      <c r="A130" s="10" t="s">
        <v>472</v>
      </c>
      <c r="B130" s="11" t="s">
        <v>633</v>
      </c>
      <c r="C130" s="11"/>
      <c r="D130" s="10"/>
      <c r="E130" s="18">
        <v>1</v>
      </c>
      <c r="F130" s="18">
        <v>50701.01</v>
      </c>
      <c r="G130" s="18">
        <v>50701.01</v>
      </c>
    </row>
    <row r="131" ht="40" customHeight="1">
      <c r="A131" s="10" t="s">
        <v>472</v>
      </c>
      <c r="B131" s="11" t="s">
        <v>633</v>
      </c>
      <c r="C131" s="11"/>
      <c r="D131" s="10"/>
      <c r="E131" s="18">
        <v>1</v>
      </c>
      <c r="F131" s="18">
        <v>78291.23</v>
      </c>
      <c r="G131" s="18">
        <v>78291.23</v>
      </c>
    </row>
    <row r="132" ht="25" customHeight="1">
      <c r="A132" s="26" t="s">
        <v>599</v>
      </c>
      <c r="B132" s="26"/>
      <c r="C132" s="26"/>
      <c r="D132" s="26"/>
      <c r="E132" s="22">
        <f>SUBTOTAL(9,E130:E131)</f>
      </c>
      <c r="F132" s="22" t="s">
        <v>83</v>
      </c>
      <c r="G132" s="22">
        <f>SUBTOTAL(9,G130:G131)</f>
      </c>
    </row>
    <row r="133" ht="25" customHeight="1">
      <c r="A133" s="26" t="s">
        <v>600</v>
      </c>
      <c r="B133" s="26"/>
      <c r="C133" s="26"/>
      <c r="D133" s="26"/>
      <c r="E133" s="26"/>
      <c r="F133" s="26"/>
      <c r="G133" s="22">
        <f>SUBTOTAL(9,G122:G132)</f>
      </c>
    </row>
    <row r="134" ht="25" customHeight="1">
</row>
    <row r="135" ht="20" customHeight="1">
      <c r="A135" s="23" t="s">
        <v>442</v>
      </c>
      <c r="B135" s="23"/>
      <c r="C135" s="24" t="s">
        <v>312</v>
      </c>
      <c r="D135" s="24"/>
      <c r="E135" s="24"/>
      <c r="F135" s="24"/>
      <c r="G135" s="24"/>
    </row>
    <row r="136" ht="20" customHeight="1">
      <c r="A136" s="23" t="s">
        <v>443</v>
      </c>
      <c r="B136" s="23"/>
      <c r="C136" s="24" t="s">
        <v>484</v>
      </c>
      <c r="D136" s="24"/>
      <c r="E136" s="24"/>
      <c r="F136" s="24"/>
      <c r="G136" s="24"/>
    </row>
    <row r="137" ht="25" customHeight="1">
      <c r="A137" s="23" t="s">
        <v>445</v>
      </c>
      <c r="B137" s="23"/>
      <c r="C137" s="24" t="s">
        <v>416</v>
      </c>
      <c r="D137" s="24"/>
      <c r="E137" s="24"/>
      <c r="F137" s="24"/>
      <c r="G137" s="24"/>
    </row>
    <row r="138" ht="15" customHeight="1">
</row>
    <row r="139" ht="25" customHeight="1">
      <c r="A139" s="6" t="s">
        <v>601</v>
      </c>
      <c r="B139" s="6"/>
      <c r="C139" s="6"/>
      <c r="D139" s="6"/>
      <c r="E139" s="6"/>
      <c r="F139" s="6"/>
      <c r="G139" s="6"/>
    </row>
    <row r="140" ht="15" customHeight="1">
</row>
    <row r="141" ht="50" customHeight="1">
      <c r="A141" s="10" t="s">
        <v>352</v>
      </c>
      <c r="B141" s="10" t="s">
        <v>567</v>
      </c>
      <c r="C141" s="10"/>
      <c r="D141" s="10" t="s">
        <v>594</v>
      </c>
      <c r="E141" s="10" t="s">
        <v>595</v>
      </c>
      <c r="F141" s="10" t="s">
        <v>596</v>
      </c>
      <c r="G141" s="10" t="s">
        <v>597</v>
      </c>
    </row>
    <row r="142" ht="15" customHeight="1">
      <c r="A142" s="10">
        <v>1</v>
      </c>
      <c r="B142" s="10">
        <v>2</v>
      </c>
      <c r="C142" s="10"/>
      <c r="D142" s="10">
        <v>3</v>
      </c>
      <c r="E142" s="10">
        <v>4</v>
      </c>
      <c r="F142" s="10">
        <v>5</v>
      </c>
      <c r="G142" s="10">
        <v>6</v>
      </c>
    </row>
    <row r="143" ht="40" customHeight="1">
      <c r="A143" s="10" t="s">
        <v>460</v>
      </c>
      <c r="B143" s="11" t="s">
        <v>634</v>
      </c>
      <c r="C143" s="11"/>
      <c r="D143" s="10"/>
      <c r="E143" s="18">
        <v>1</v>
      </c>
      <c r="F143" s="18">
        <v>40233</v>
      </c>
      <c r="G143" s="18">
        <v>40233</v>
      </c>
    </row>
    <row r="144" ht="25" customHeight="1">
      <c r="A144" s="26" t="s">
        <v>599</v>
      </c>
      <c r="B144" s="26"/>
      <c r="C144" s="26"/>
      <c r="D144" s="26"/>
      <c r="E144" s="22">
        <f>SUBTOTAL(9,E143:E143)</f>
      </c>
      <c r="F144" s="22" t="s">
        <v>83</v>
      </c>
      <c r="G144" s="22">
        <f>SUBTOTAL(9,G143:G143)</f>
      </c>
    </row>
    <row r="145" ht="40" customHeight="1">
      <c r="A145" s="10" t="s">
        <v>461</v>
      </c>
      <c r="B145" s="11" t="s">
        <v>635</v>
      </c>
      <c r="C145" s="11"/>
      <c r="D145" s="10"/>
      <c r="E145" s="18">
        <v>1</v>
      </c>
      <c r="F145" s="18">
        <v>16440</v>
      </c>
      <c r="G145" s="18">
        <v>16440</v>
      </c>
    </row>
    <row r="146" ht="25" customHeight="1">
      <c r="A146" s="26" t="s">
        <v>599</v>
      </c>
      <c r="B146" s="26"/>
      <c r="C146" s="26"/>
      <c r="D146" s="26"/>
      <c r="E146" s="22">
        <f>SUBTOTAL(9,E145:E145)</f>
      </c>
      <c r="F146" s="22" t="s">
        <v>83</v>
      </c>
      <c r="G146" s="22">
        <f>SUBTOTAL(9,G145:G145)</f>
      </c>
    </row>
    <row r="147" ht="40" customHeight="1">
      <c r="A147" s="10" t="s">
        <v>462</v>
      </c>
      <c r="B147" s="11" t="s">
        <v>636</v>
      </c>
      <c r="C147" s="11"/>
      <c r="D147" s="10"/>
      <c r="E147" s="18">
        <v>1</v>
      </c>
      <c r="F147" s="18">
        <v>98440</v>
      </c>
      <c r="G147" s="18">
        <v>98440</v>
      </c>
    </row>
    <row r="148" ht="25" customHeight="1">
      <c r="A148" s="26" t="s">
        <v>599</v>
      </c>
      <c r="B148" s="26"/>
      <c r="C148" s="26"/>
      <c r="D148" s="26"/>
      <c r="E148" s="22">
        <f>SUBTOTAL(9,E147:E147)</f>
      </c>
      <c r="F148" s="22" t="s">
        <v>83</v>
      </c>
      <c r="G148" s="22">
        <f>SUBTOTAL(9,G147:G147)</f>
      </c>
    </row>
    <row r="149" ht="40" customHeight="1">
      <c r="A149" s="10" t="s">
        <v>468</v>
      </c>
      <c r="B149" s="11" t="s">
        <v>637</v>
      </c>
      <c r="C149" s="11"/>
      <c r="D149" s="10"/>
      <c r="E149" s="18">
        <v>1</v>
      </c>
      <c r="F149" s="18">
        <v>36944.4</v>
      </c>
      <c r="G149" s="18">
        <v>36944.4</v>
      </c>
    </row>
    <row r="150" ht="25" customHeight="1">
      <c r="A150" s="26" t="s">
        <v>599</v>
      </c>
      <c r="B150" s="26"/>
      <c r="C150" s="26"/>
      <c r="D150" s="26"/>
      <c r="E150" s="22">
        <f>SUBTOTAL(9,E149:E149)</f>
      </c>
      <c r="F150" s="22" t="s">
        <v>83</v>
      </c>
      <c r="G150" s="22">
        <f>SUBTOTAL(9,G149:G149)</f>
      </c>
    </row>
    <row r="151" ht="40" customHeight="1">
      <c r="A151" s="10" t="s">
        <v>513</v>
      </c>
      <c r="B151" s="11" t="s">
        <v>638</v>
      </c>
      <c r="C151" s="11"/>
      <c r="D151" s="10"/>
      <c r="E151" s="18">
        <v>1</v>
      </c>
      <c r="F151" s="18">
        <v>8220</v>
      </c>
      <c r="G151" s="18">
        <v>8220</v>
      </c>
    </row>
    <row r="152" ht="25" customHeight="1">
      <c r="A152" s="26" t="s">
        <v>599</v>
      </c>
      <c r="B152" s="26"/>
      <c r="C152" s="26"/>
      <c r="D152" s="26"/>
      <c r="E152" s="22">
        <f>SUBTOTAL(9,E151:E151)</f>
      </c>
      <c r="F152" s="22" t="s">
        <v>83</v>
      </c>
      <c r="G152" s="22">
        <f>SUBTOTAL(9,G151:G151)</f>
      </c>
    </row>
    <row r="153" ht="40" customHeight="1">
      <c r="A153" s="10" t="s">
        <v>515</v>
      </c>
      <c r="B153" s="11" t="s">
        <v>639</v>
      </c>
      <c r="C153" s="11"/>
      <c r="D153" s="10"/>
      <c r="E153" s="18">
        <v>1</v>
      </c>
      <c r="F153" s="18">
        <v>1900000</v>
      </c>
      <c r="G153" s="18">
        <v>1900000</v>
      </c>
    </row>
    <row r="154" ht="25" customHeight="1">
      <c r="A154" s="26" t="s">
        <v>599</v>
      </c>
      <c r="B154" s="26"/>
      <c r="C154" s="26"/>
      <c r="D154" s="26"/>
      <c r="E154" s="22">
        <f>SUBTOTAL(9,E153:E153)</f>
      </c>
      <c r="F154" s="22" t="s">
        <v>83</v>
      </c>
      <c r="G154" s="22">
        <f>SUBTOTAL(9,G153:G153)</f>
      </c>
    </row>
    <row r="155" ht="40" customHeight="1">
      <c r="A155" s="10" t="s">
        <v>474</v>
      </c>
      <c r="B155" s="11" t="s">
        <v>640</v>
      </c>
      <c r="C155" s="11"/>
      <c r="D155" s="10"/>
      <c r="E155" s="18">
        <v>1</v>
      </c>
      <c r="F155" s="18">
        <v>100436.92</v>
      </c>
      <c r="G155" s="18">
        <v>100436.92</v>
      </c>
    </row>
    <row r="156" ht="40" customHeight="1">
      <c r="A156" s="10" t="s">
        <v>474</v>
      </c>
      <c r="B156" s="11" t="s">
        <v>640</v>
      </c>
      <c r="C156" s="11"/>
      <c r="D156" s="10"/>
      <c r="E156" s="18">
        <v>1</v>
      </c>
      <c r="F156" s="18">
        <v>105954.26</v>
      </c>
      <c r="G156" s="18">
        <v>105954.26</v>
      </c>
    </row>
    <row r="157" ht="25" customHeight="1">
      <c r="A157" s="26" t="s">
        <v>599</v>
      </c>
      <c r="B157" s="26"/>
      <c r="C157" s="26"/>
      <c r="D157" s="26"/>
      <c r="E157" s="22">
        <f>SUBTOTAL(9,E155:E156)</f>
      </c>
      <c r="F157" s="22" t="s">
        <v>83</v>
      </c>
      <c r="G157" s="22">
        <f>SUBTOTAL(9,G155:G156)</f>
      </c>
    </row>
    <row r="158" ht="40" customHeight="1">
      <c r="A158" s="10" t="s">
        <v>476</v>
      </c>
      <c r="B158" s="11" t="s">
        <v>641</v>
      </c>
      <c r="C158" s="11"/>
      <c r="D158" s="10"/>
      <c r="E158" s="18">
        <v>1</v>
      </c>
      <c r="F158" s="18">
        <v>12000</v>
      </c>
      <c r="G158" s="18">
        <v>12000</v>
      </c>
    </row>
    <row r="159" ht="25" customHeight="1">
      <c r="A159" s="26" t="s">
        <v>599</v>
      </c>
      <c r="B159" s="26"/>
      <c r="C159" s="26"/>
      <c r="D159" s="26"/>
      <c r="E159" s="22">
        <f>SUBTOTAL(9,E158:E158)</f>
      </c>
      <c r="F159" s="22" t="s">
        <v>83</v>
      </c>
      <c r="G159" s="22">
        <f>SUBTOTAL(9,G158:G158)</f>
      </c>
    </row>
    <row r="160" ht="40" customHeight="1">
      <c r="A160" s="10" t="s">
        <v>642</v>
      </c>
      <c r="B160" s="11" t="s">
        <v>643</v>
      </c>
      <c r="C160" s="11"/>
      <c r="D160" s="10"/>
      <c r="E160" s="18">
        <v>1</v>
      </c>
      <c r="F160" s="18">
        <v>600000</v>
      </c>
      <c r="G160" s="18">
        <v>600000</v>
      </c>
    </row>
    <row r="161" ht="25" customHeight="1">
      <c r="A161" s="26" t="s">
        <v>599</v>
      </c>
      <c r="B161" s="26"/>
      <c r="C161" s="26"/>
      <c r="D161" s="26"/>
      <c r="E161" s="22">
        <f>SUBTOTAL(9,E160:E160)</f>
      </c>
      <c r="F161" s="22" t="s">
        <v>83</v>
      </c>
      <c r="G161" s="22">
        <f>SUBTOTAL(9,G160:G160)</f>
      </c>
    </row>
    <row r="162" ht="40" customHeight="1">
      <c r="A162" s="10" t="s">
        <v>644</v>
      </c>
      <c r="B162" s="11" t="s">
        <v>645</v>
      </c>
      <c r="C162" s="11"/>
      <c r="D162" s="10"/>
      <c r="E162" s="18">
        <v>1</v>
      </c>
      <c r="F162" s="18">
        <v>6000</v>
      </c>
      <c r="G162" s="18">
        <v>6000</v>
      </c>
    </row>
    <row r="163" ht="25" customHeight="1">
      <c r="A163" s="26" t="s">
        <v>599</v>
      </c>
      <c r="B163" s="26"/>
      <c r="C163" s="26"/>
      <c r="D163" s="26"/>
      <c r="E163" s="22">
        <f>SUBTOTAL(9,E162:E162)</f>
      </c>
      <c r="F163" s="22" t="s">
        <v>83</v>
      </c>
      <c r="G163" s="22">
        <f>SUBTOTAL(9,G162:G162)</f>
      </c>
    </row>
    <row r="164" ht="25" customHeight="1">
      <c r="A164" s="26" t="s">
        <v>600</v>
      </c>
      <c r="B164" s="26"/>
      <c r="C164" s="26"/>
      <c r="D164" s="26"/>
      <c r="E164" s="26"/>
      <c r="F164" s="26"/>
      <c r="G164" s="22">
        <f>SUBTOTAL(9,G143:G163)</f>
      </c>
    </row>
    <row r="165" ht="25" customHeight="1">
</row>
    <row r="166" ht="20" customHeight="1">
      <c r="A166" s="23" t="s">
        <v>442</v>
      </c>
      <c r="B166" s="23"/>
      <c r="C166" s="24" t="s">
        <v>312</v>
      </c>
      <c r="D166" s="24"/>
      <c r="E166" s="24"/>
      <c r="F166" s="24"/>
      <c r="G166" s="24"/>
    </row>
    <row r="167" ht="20" customHeight="1">
      <c r="A167" s="23" t="s">
        <v>443</v>
      </c>
      <c r="B167" s="23"/>
      <c r="C167" s="24" t="s">
        <v>484</v>
      </c>
      <c r="D167" s="24"/>
      <c r="E167" s="24"/>
      <c r="F167" s="24"/>
      <c r="G167" s="24"/>
    </row>
    <row r="168" ht="25" customHeight="1">
      <c r="A168" s="23" t="s">
        <v>445</v>
      </c>
      <c r="B168" s="23"/>
      <c r="C168" s="24" t="s">
        <v>416</v>
      </c>
      <c r="D168" s="24"/>
      <c r="E168" s="24"/>
      <c r="F168" s="24"/>
      <c r="G168" s="24"/>
    </row>
    <row r="169" ht="15" customHeight="1">
</row>
    <row r="170" ht="25" customHeight="1">
      <c r="A170" s="6" t="s">
        <v>606</v>
      </c>
      <c r="B170" s="6"/>
      <c r="C170" s="6"/>
      <c r="D170" s="6"/>
      <c r="E170" s="6"/>
      <c r="F170" s="6"/>
      <c r="G170" s="6"/>
    </row>
    <row r="171" ht="15" customHeight="1">
</row>
    <row r="172" ht="50" customHeight="1">
      <c r="A172" s="10" t="s">
        <v>352</v>
      </c>
      <c r="B172" s="10" t="s">
        <v>567</v>
      </c>
      <c r="C172" s="10"/>
      <c r="D172" s="10" t="s">
        <v>594</v>
      </c>
      <c r="E172" s="10" t="s">
        <v>595</v>
      </c>
      <c r="F172" s="10" t="s">
        <v>596</v>
      </c>
      <c r="G172" s="10" t="s">
        <v>597</v>
      </c>
    </row>
    <row r="173" ht="15" customHeight="1">
      <c r="A173" s="10">
        <v>1</v>
      </c>
      <c r="B173" s="10">
        <v>2</v>
      </c>
      <c r="C173" s="10"/>
      <c r="D173" s="10">
        <v>3</v>
      </c>
      <c r="E173" s="10">
        <v>4</v>
      </c>
      <c r="F173" s="10">
        <v>5</v>
      </c>
      <c r="G173" s="10">
        <v>6</v>
      </c>
    </row>
    <row r="174" ht="40" customHeight="1">
      <c r="A174" s="10" t="s">
        <v>463</v>
      </c>
      <c r="B174" s="11" t="s">
        <v>646</v>
      </c>
      <c r="C174" s="11"/>
      <c r="D174" s="10"/>
      <c r="E174" s="18">
        <v>1</v>
      </c>
      <c r="F174" s="18">
        <v>47610</v>
      </c>
      <c r="G174" s="18">
        <v>47610</v>
      </c>
    </row>
    <row r="175" ht="25" customHeight="1">
      <c r="A175" s="26" t="s">
        <v>599</v>
      </c>
      <c r="B175" s="26"/>
      <c r="C175" s="26"/>
      <c r="D175" s="26"/>
      <c r="E175" s="22">
        <f>SUBTOTAL(9,E174:E174)</f>
      </c>
      <c r="F175" s="22" t="s">
        <v>83</v>
      </c>
      <c r="G175" s="22">
        <f>SUBTOTAL(9,G174:G174)</f>
      </c>
    </row>
    <row r="176" ht="40" customHeight="1">
      <c r="A176" s="10" t="s">
        <v>491</v>
      </c>
      <c r="B176" s="11" t="s">
        <v>647</v>
      </c>
      <c r="C176" s="11"/>
      <c r="D176" s="10"/>
      <c r="E176" s="18">
        <v>1</v>
      </c>
      <c r="F176" s="18">
        <v>137700</v>
      </c>
      <c r="G176" s="18">
        <v>137700</v>
      </c>
    </row>
    <row r="177" ht="25" customHeight="1">
      <c r="A177" s="26" t="s">
        <v>599</v>
      </c>
      <c r="B177" s="26"/>
      <c r="C177" s="26"/>
      <c r="D177" s="26"/>
      <c r="E177" s="22">
        <f>SUBTOTAL(9,E176:E176)</f>
      </c>
      <c r="F177" s="22" t="s">
        <v>83</v>
      </c>
      <c r="G177" s="22">
        <f>SUBTOTAL(9,G176:G176)</f>
      </c>
    </row>
    <row r="178" ht="40" customHeight="1">
      <c r="A178" s="10" t="s">
        <v>493</v>
      </c>
      <c r="B178" s="11" t="s">
        <v>648</v>
      </c>
      <c r="C178" s="11"/>
      <c r="D178" s="10"/>
      <c r="E178" s="18">
        <v>1</v>
      </c>
      <c r="F178" s="18">
        <v>30981.6</v>
      </c>
      <c r="G178" s="18">
        <v>30981.6</v>
      </c>
    </row>
    <row r="179" ht="25" customHeight="1">
      <c r="A179" s="26" t="s">
        <v>599</v>
      </c>
      <c r="B179" s="26"/>
      <c r="C179" s="26"/>
      <c r="D179" s="26"/>
      <c r="E179" s="22">
        <f>SUBTOTAL(9,E178:E178)</f>
      </c>
      <c r="F179" s="22" t="s">
        <v>83</v>
      </c>
      <c r="G179" s="22">
        <f>SUBTOTAL(9,G178:G178)</f>
      </c>
    </row>
    <row r="180" ht="40" customHeight="1">
      <c r="A180" s="10" t="s">
        <v>517</v>
      </c>
      <c r="B180" s="11" t="s">
        <v>649</v>
      </c>
      <c r="C180" s="11"/>
      <c r="D180" s="10"/>
      <c r="E180" s="18">
        <v>1</v>
      </c>
      <c r="F180" s="18">
        <v>34600</v>
      </c>
      <c r="G180" s="18">
        <v>34600</v>
      </c>
    </row>
    <row r="181" ht="25" customHeight="1">
      <c r="A181" s="26" t="s">
        <v>599</v>
      </c>
      <c r="B181" s="26"/>
      <c r="C181" s="26"/>
      <c r="D181" s="26"/>
      <c r="E181" s="22">
        <f>SUBTOTAL(9,E180:E180)</f>
      </c>
      <c r="F181" s="22" t="s">
        <v>83</v>
      </c>
      <c r="G181" s="22">
        <f>SUBTOTAL(9,G180:G180)</f>
      </c>
    </row>
    <row r="182" ht="40" customHeight="1">
      <c r="A182" s="10" t="s">
        <v>519</v>
      </c>
      <c r="B182" s="11" t="s">
        <v>650</v>
      </c>
      <c r="C182" s="11"/>
      <c r="D182" s="10"/>
      <c r="E182" s="18">
        <v>1</v>
      </c>
      <c r="F182" s="18">
        <v>143163</v>
      </c>
      <c r="G182" s="18">
        <v>143163</v>
      </c>
    </row>
    <row r="183" ht="25" customHeight="1">
      <c r="A183" s="26" t="s">
        <v>599</v>
      </c>
      <c r="B183" s="26"/>
      <c r="C183" s="26"/>
      <c r="D183" s="26"/>
      <c r="E183" s="22">
        <f>SUBTOTAL(9,E182:E182)</f>
      </c>
      <c r="F183" s="22" t="s">
        <v>83</v>
      </c>
      <c r="G183" s="22">
        <f>SUBTOTAL(9,G182:G182)</f>
      </c>
    </row>
    <row r="184" ht="40" customHeight="1">
      <c r="A184" s="10" t="s">
        <v>521</v>
      </c>
      <c r="B184" s="11" t="s">
        <v>651</v>
      </c>
      <c r="C184" s="11"/>
      <c r="D184" s="10"/>
      <c r="E184" s="18">
        <v>1</v>
      </c>
      <c r="F184" s="18">
        <v>30981.6</v>
      </c>
      <c r="G184" s="18">
        <v>30981.6</v>
      </c>
    </row>
    <row r="185" ht="25" customHeight="1">
      <c r="A185" s="26" t="s">
        <v>599</v>
      </c>
      <c r="B185" s="26"/>
      <c r="C185" s="26"/>
      <c r="D185" s="26"/>
      <c r="E185" s="22">
        <f>SUBTOTAL(9,E184:E184)</f>
      </c>
      <c r="F185" s="22" t="s">
        <v>83</v>
      </c>
      <c r="G185" s="22">
        <f>SUBTOTAL(9,G184:G184)</f>
      </c>
    </row>
    <row r="186" ht="40" customHeight="1">
      <c r="A186" s="10" t="s">
        <v>523</v>
      </c>
      <c r="B186" s="11" t="s">
        <v>652</v>
      </c>
      <c r="C186" s="11"/>
      <c r="D186" s="10"/>
      <c r="E186" s="18">
        <v>1</v>
      </c>
      <c r="F186" s="18">
        <v>1200</v>
      </c>
      <c r="G186" s="18">
        <v>1200</v>
      </c>
    </row>
    <row r="187" ht="25" customHeight="1">
      <c r="A187" s="26" t="s">
        <v>599</v>
      </c>
      <c r="B187" s="26"/>
      <c r="C187" s="26"/>
      <c r="D187" s="26"/>
      <c r="E187" s="22">
        <f>SUBTOTAL(9,E186:E186)</f>
      </c>
      <c r="F187" s="22" t="s">
        <v>83</v>
      </c>
      <c r="G187" s="22">
        <f>SUBTOTAL(9,G186:G186)</f>
      </c>
    </row>
    <row r="188" ht="40" customHeight="1">
      <c r="A188" s="10" t="s">
        <v>525</v>
      </c>
      <c r="B188" s="11" t="s">
        <v>653</v>
      </c>
      <c r="C188" s="11"/>
      <c r="D188" s="10"/>
      <c r="E188" s="18">
        <v>1</v>
      </c>
      <c r="F188" s="18">
        <v>1984168.84</v>
      </c>
      <c r="G188" s="18">
        <v>1984168.84</v>
      </c>
    </row>
    <row r="189" ht="25" customHeight="1">
      <c r="A189" s="26" t="s">
        <v>599</v>
      </c>
      <c r="B189" s="26"/>
      <c r="C189" s="26"/>
      <c r="D189" s="26"/>
      <c r="E189" s="22">
        <f>SUBTOTAL(9,E188:E188)</f>
      </c>
      <c r="F189" s="22" t="s">
        <v>83</v>
      </c>
      <c r="G189" s="22">
        <f>SUBTOTAL(9,G188:G188)</f>
      </c>
    </row>
    <row r="190" ht="40" customHeight="1">
      <c r="A190" s="10" t="s">
        <v>527</v>
      </c>
      <c r="B190" s="11" t="s">
        <v>654</v>
      </c>
      <c r="C190" s="11"/>
      <c r="D190" s="10"/>
      <c r="E190" s="18">
        <v>1</v>
      </c>
      <c r="F190" s="18">
        <v>139342.53</v>
      </c>
      <c r="G190" s="18">
        <v>139342.53</v>
      </c>
    </row>
    <row r="191" ht="25" customHeight="1">
      <c r="A191" s="26" t="s">
        <v>599</v>
      </c>
      <c r="B191" s="26"/>
      <c r="C191" s="26"/>
      <c r="D191" s="26"/>
      <c r="E191" s="22">
        <f>SUBTOTAL(9,E190:E190)</f>
      </c>
      <c r="F191" s="22" t="s">
        <v>83</v>
      </c>
      <c r="G191" s="22">
        <f>SUBTOTAL(9,G190:G190)</f>
      </c>
    </row>
    <row r="192" ht="40" customHeight="1">
      <c r="A192" s="10" t="s">
        <v>478</v>
      </c>
      <c r="B192" s="11" t="s">
        <v>655</v>
      </c>
      <c r="C192" s="11"/>
      <c r="D192" s="10"/>
      <c r="E192" s="18">
        <v>1</v>
      </c>
      <c r="F192" s="18">
        <v>104000</v>
      </c>
      <c r="G192" s="18">
        <v>104000</v>
      </c>
    </row>
    <row r="193" ht="25" customHeight="1">
      <c r="A193" s="26" t="s">
        <v>599</v>
      </c>
      <c r="B193" s="26"/>
      <c r="C193" s="26"/>
      <c r="D193" s="26"/>
      <c r="E193" s="22">
        <f>SUBTOTAL(9,E192:E192)</f>
      </c>
      <c r="F193" s="22" t="s">
        <v>83</v>
      </c>
      <c r="G193" s="22">
        <f>SUBTOTAL(9,G192:G192)</f>
      </c>
    </row>
    <row r="194" ht="40" customHeight="1">
      <c r="A194" s="10" t="s">
        <v>464</v>
      </c>
      <c r="B194" s="11" t="s">
        <v>656</v>
      </c>
      <c r="C194" s="11"/>
      <c r="D194" s="10"/>
      <c r="E194" s="18">
        <v>1</v>
      </c>
      <c r="F194" s="18">
        <v>77581.8</v>
      </c>
      <c r="G194" s="18">
        <v>77581.8</v>
      </c>
    </row>
    <row r="195" ht="40" customHeight="1">
      <c r="A195" s="10" t="s">
        <v>464</v>
      </c>
      <c r="B195" s="11" t="s">
        <v>656</v>
      </c>
      <c r="C195" s="11"/>
      <c r="D195" s="10"/>
      <c r="E195" s="18">
        <v>1</v>
      </c>
      <c r="F195" s="18">
        <v>77581.8</v>
      </c>
      <c r="G195" s="18">
        <v>77581.8</v>
      </c>
    </row>
    <row r="196" ht="25" customHeight="1">
      <c r="A196" s="26" t="s">
        <v>599</v>
      </c>
      <c r="B196" s="26"/>
      <c r="C196" s="26"/>
      <c r="D196" s="26"/>
      <c r="E196" s="22">
        <f>SUBTOTAL(9,E194:E195)</f>
      </c>
      <c r="F196" s="22" t="s">
        <v>83</v>
      </c>
      <c r="G196" s="22">
        <f>SUBTOTAL(9,G194:G195)</f>
      </c>
    </row>
    <row r="197" ht="20" customHeight="1">
      <c r="A197" s="10" t="s">
        <v>657</v>
      </c>
      <c r="B197" s="11" t="s">
        <v>658</v>
      </c>
      <c r="C197" s="11"/>
      <c r="D197" s="10"/>
      <c r="E197" s="18">
        <v>1</v>
      </c>
      <c r="F197" s="18">
        <v>1480291.95</v>
      </c>
      <c r="G197" s="18">
        <v>1480291.95</v>
      </c>
    </row>
    <row r="198" ht="25" customHeight="1">
      <c r="A198" s="26" t="s">
        <v>599</v>
      </c>
      <c r="B198" s="26"/>
      <c r="C198" s="26"/>
      <c r="D198" s="26"/>
      <c r="E198" s="22">
        <f>SUBTOTAL(9,E197:E197)</f>
      </c>
      <c r="F198" s="22" t="s">
        <v>83</v>
      </c>
      <c r="G198" s="22">
        <f>SUBTOTAL(9,G197:G197)</f>
      </c>
    </row>
    <row r="199" ht="25" customHeight="1">
      <c r="A199" s="26" t="s">
        <v>600</v>
      </c>
      <c r="B199" s="26"/>
      <c r="C199" s="26"/>
      <c r="D199" s="26"/>
      <c r="E199" s="26"/>
      <c r="F199" s="26"/>
      <c r="G199" s="22">
        <f>SUBTOTAL(9,G174:G198)</f>
      </c>
    </row>
    <row r="200" ht="25" customHeight="1">
</row>
    <row r="201" ht="20" customHeight="1">
      <c r="A201" s="23" t="s">
        <v>442</v>
      </c>
      <c r="B201" s="23"/>
      <c r="C201" s="24" t="s">
        <v>312</v>
      </c>
      <c r="D201" s="24"/>
      <c r="E201" s="24"/>
      <c r="F201" s="24"/>
      <c r="G201" s="24"/>
    </row>
    <row r="202" ht="20" customHeight="1">
      <c r="A202" s="23" t="s">
        <v>443</v>
      </c>
      <c r="B202" s="23"/>
      <c r="C202" s="24" t="s">
        <v>484</v>
      </c>
      <c r="D202" s="24"/>
      <c r="E202" s="24"/>
      <c r="F202" s="24"/>
      <c r="G202" s="24"/>
    </row>
    <row r="203" ht="25" customHeight="1">
      <c r="A203" s="23" t="s">
        <v>445</v>
      </c>
      <c r="B203" s="23"/>
      <c r="C203" s="24" t="s">
        <v>416</v>
      </c>
      <c r="D203" s="24"/>
      <c r="E203" s="24"/>
      <c r="F203" s="24"/>
      <c r="G203" s="24"/>
    </row>
    <row r="204" ht="15" customHeight="1">
</row>
    <row r="205" ht="25" customHeight="1">
      <c r="A205" s="6" t="s">
        <v>609</v>
      </c>
      <c r="B205" s="6"/>
      <c r="C205" s="6"/>
      <c r="D205" s="6"/>
      <c r="E205" s="6"/>
      <c r="F205" s="6"/>
      <c r="G205" s="6"/>
    </row>
    <row r="206" ht="15" customHeight="1">
</row>
    <row r="207" ht="50" customHeight="1">
      <c r="A207" s="10" t="s">
        <v>352</v>
      </c>
      <c r="B207" s="10" t="s">
        <v>567</v>
      </c>
      <c r="C207" s="10"/>
      <c r="D207" s="10" t="s">
        <v>594</v>
      </c>
      <c r="E207" s="10" t="s">
        <v>595</v>
      </c>
      <c r="F207" s="10" t="s">
        <v>596</v>
      </c>
      <c r="G207" s="10" t="s">
        <v>597</v>
      </c>
    </row>
    <row r="208" ht="15" customHeight="1">
      <c r="A208" s="10">
        <v>1</v>
      </c>
      <c r="B208" s="10">
        <v>2</v>
      </c>
      <c r="C208" s="10"/>
      <c r="D208" s="10">
        <v>3</v>
      </c>
      <c r="E208" s="10">
        <v>4</v>
      </c>
      <c r="F208" s="10">
        <v>5</v>
      </c>
      <c r="G208" s="10">
        <v>6</v>
      </c>
    </row>
    <row r="209" ht="40" customHeight="1">
      <c r="A209" s="10" t="s">
        <v>495</v>
      </c>
      <c r="B209" s="11" t="s">
        <v>659</v>
      </c>
      <c r="C209" s="11"/>
      <c r="D209" s="10"/>
      <c r="E209" s="18">
        <v>1</v>
      </c>
      <c r="F209" s="18">
        <v>637571</v>
      </c>
      <c r="G209" s="18">
        <v>637571</v>
      </c>
    </row>
    <row r="210" ht="25" customHeight="1">
      <c r="A210" s="26" t="s">
        <v>599</v>
      </c>
      <c r="B210" s="26"/>
      <c r="C210" s="26"/>
      <c r="D210" s="26"/>
      <c r="E210" s="22">
        <f>SUBTOTAL(9,E209:E209)</f>
      </c>
      <c r="F210" s="22" t="s">
        <v>83</v>
      </c>
      <c r="G210" s="22">
        <f>SUBTOTAL(9,G209:G209)</f>
      </c>
    </row>
    <row r="211" ht="40" customHeight="1">
      <c r="A211" s="10" t="s">
        <v>528</v>
      </c>
      <c r="B211" s="11" t="s">
        <v>660</v>
      </c>
      <c r="C211" s="11"/>
      <c r="D211" s="10"/>
      <c r="E211" s="18">
        <v>1</v>
      </c>
      <c r="F211" s="18">
        <v>3574000</v>
      </c>
      <c r="G211" s="18">
        <v>3574000</v>
      </c>
    </row>
    <row r="212" ht="25" customHeight="1">
      <c r="A212" s="26" t="s">
        <v>599</v>
      </c>
      <c r="B212" s="26"/>
      <c r="C212" s="26"/>
      <c r="D212" s="26"/>
      <c r="E212" s="22">
        <f>SUBTOTAL(9,E211:E211)</f>
      </c>
      <c r="F212" s="22" t="s">
        <v>83</v>
      </c>
      <c r="G212" s="22">
        <f>SUBTOTAL(9,G211:G211)</f>
      </c>
    </row>
    <row r="213" ht="40" customHeight="1">
      <c r="A213" s="10" t="s">
        <v>529</v>
      </c>
      <c r="B213" s="11" t="s">
        <v>661</v>
      </c>
      <c r="C213" s="11"/>
      <c r="D213" s="10"/>
      <c r="E213" s="18">
        <v>1</v>
      </c>
      <c r="F213" s="18">
        <v>94000</v>
      </c>
      <c r="G213" s="18">
        <v>94000</v>
      </c>
    </row>
    <row r="214" ht="25" customHeight="1">
      <c r="A214" s="26" t="s">
        <v>599</v>
      </c>
      <c r="B214" s="26"/>
      <c r="C214" s="26"/>
      <c r="D214" s="26"/>
      <c r="E214" s="22">
        <f>SUBTOTAL(9,E213:E213)</f>
      </c>
      <c r="F214" s="22" t="s">
        <v>83</v>
      </c>
      <c r="G214" s="22">
        <f>SUBTOTAL(9,G213:G213)</f>
      </c>
    </row>
    <row r="215" ht="60" customHeight="1">
      <c r="A215" s="10" t="s">
        <v>480</v>
      </c>
      <c r="B215" s="11" t="s">
        <v>662</v>
      </c>
      <c r="C215" s="11"/>
      <c r="D215" s="10"/>
      <c r="E215" s="18">
        <v>1</v>
      </c>
      <c r="F215" s="18">
        <v>806857</v>
      </c>
      <c r="G215" s="18">
        <v>806857</v>
      </c>
    </row>
    <row r="216" ht="25" customHeight="1">
      <c r="A216" s="26" t="s">
        <v>599</v>
      </c>
      <c r="B216" s="26"/>
      <c r="C216" s="26"/>
      <c r="D216" s="26"/>
      <c r="E216" s="22">
        <f>SUBTOTAL(9,E215:E215)</f>
      </c>
      <c r="F216" s="22" t="s">
        <v>83</v>
      </c>
      <c r="G216" s="22">
        <f>SUBTOTAL(9,G215:G215)</f>
      </c>
    </row>
    <row r="217" ht="20" customHeight="1">
      <c r="A217" s="10" t="s">
        <v>482</v>
      </c>
      <c r="B217" s="11" t="s">
        <v>663</v>
      </c>
      <c r="C217" s="11"/>
      <c r="D217" s="10"/>
      <c r="E217" s="18">
        <v>1</v>
      </c>
      <c r="F217" s="18">
        <v>453000</v>
      </c>
      <c r="G217" s="18">
        <v>453000</v>
      </c>
    </row>
    <row r="218" ht="25" customHeight="1">
      <c r="A218" s="26" t="s">
        <v>599</v>
      </c>
      <c r="B218" s="26"/>
      <c r="C218" s="26"/>
      <c r="D218" s="26"/>
      <c r="E218" s="22">
        <f>SUBTOTAL(9,E217:E217)</f>
      </c>
      <c r="F218" s="22" t="s">
        <v>83</v>
      </c>
      <c r="G218" s="22">
        <f>SUBTOTAL(9,G217:G217)</f>
      </c>
    </row>
    <row r="219" ht="40" customHeight="1">
      <c r="A219" s="10" t="s">
        <v>664</v>
      </c>
      <c r="B219" s="11" t="s">
        <v>665</v>
      </c>
      <c r="C219" s="11"/>
      <c r="D219" s="10"/>
      <c r="E219" s="18">
        <v>1</v>
      </c>
      <c r="F219" s="18">
        <v>576000</v>
      </c>
      <c r="G219" s="18">
        <v>576000</v>
      </c>
    </row>
    <row r="220" ht="25" customHeight="1">
      <c r="A220" s="26" t="s">
        <v>599</v>
      </c>
      <c r="B220" s="26"/>
      <c r="C220" s="26"/>
      <c r="D220" s="26"/>
      <c r="E220" s="22">
        <f>SUBTOTAL(9,E219:E219)</f>
      </c>
      <c r="F220" s="22" t="s">
        <v>83</v>
      </c>
      <c r="G220" s="22">
        <f>SUBTOTAL(9,G219:G219)</f>
      </c>
    </row>
    <row r="221" ht="60" customHeight="1">
      <c r="A221" s="10" t="s">
        <v>666</v>
      </c>
      <c r="B221" s="11" t="s">
        <v>667</v>
      </c>
      <c r="C221" s="11"/>
      <c r="D221" s="10"/>
      <c r="E221" s="18">
        <v>1</v>
      </c>
      <c r="F221" s="18">
        <v>600000</v>
      </c>
      <c r="G221" s="18">
        <v>600000</v>
      </c>
    </row>
    <row r="222" ht="25" customHeight="1">
      <c r="A222" s="26" t="s">
        <v>599</v>
      </c>
      <c r="B222" s="26"/>
      <c r="C222" s="26"/>
      <c r="D222" s="26"/>
      <c r="E222" s="22">
        <f>SUBTOTAL(9,E221:E221)</f>
      </c>
      <c r="F222" s="22" t="s">
        <v>83</v>
      </c>
      <c r="G222" s="22">
        <f>SUBTOTAL(9,G221:G221)</f>
      </c>
    </row>
    <row r="223" ht="20" customHeight="1">
      <c r="A223" s="10" t="s">
        <v>668</v>
      </c>
      <c r="B223" s="11" t="s">
        <v>669</v>
      </c>
      <c r="C223" s="11"/>
      <c r="D223" s="10"/>
      <c r="E223" s="18">
        <v>1</v>
      </c>
      <c r="F223" s="18">
        <v>150000</v>
      </c>
      <c r="G223" s="18">
        <v>150000</v>
      </c>
    </row>
    <row r="224" ht="25" customHeight="1">
      <c r="A224" s="26" t="s">
        <v>599</v>
      </c>
      <c r="B224" s="26"/>
      <c r="C224" s="26"/>
      <c r="D224" s="26"/>
      <c r="E224" s="22">
        <f>SUBTOTAL(9,E223:E223)</f>
      </c>
      <c r="F224" s="22" t="s">
        <v>83</v>
      </c>
      <c r="G224" s="22">
        <f>SUBTOTAL(9,G223:G223)</f>
      </c>
    </row>
    <row r="225" ht="25" customHeight="1">
      <c r="A225" s="26" t="s">
        <v>600</v>
      </c>
      <c r="B225" s="26"/>
      <c r="C225" s="26"/>
      <c r="D225" s="26"/>
      <c r="E225" s="26"/>
      <c r="F225" s="26"/>
      <c r="G225" s="22">
        <f>SUBTOTAL(9,G209:G224)</f>
      </c>
    </row>
    <row r="226" ht="25" customHeight="1">
</row>
    <row r="227" ht="20" customHeight="1">
      <c r="A227" s="23" t="s">
        <v>442</v>
      </c>
      <c r="B227" s="23"/>
      <c r="C227" s="24" t="s">
        <v>312</v>
      </c>
      <c r="D227" s="24"/>
      <c r="E227" s="24"/>
      <c r="F227" s="24"/>
      <c r="G227" s="24"/>
    </row>
    <row r="228" ht="20" customHeight="1">
      <c r="A228" s="23" t="s">
        <v>443</v>
      </c>
      <c r="B228" s="23"/>
      <c r="C228" s="24" t="s">
        <v>484</v>
      </c>
      <c r="D228" s="24"/>
      <c r="E228" s="24"/>
      <c r="F228" s="24"/>
      <c r="G228" s="24"/>
    </row>
    <row r="229" ht="25" customHeight="1">
      <c r="A229" s="23" t="s">
        <v>445</v>
      </c>
      <c r="B229" s="23"/>
      <c r="C229" s="24" t="s">
        <v>416</v>
      </c>
      <c r="D229" s="24"/>
      <c r="E229" s="24"/>
      <c r="F229" s="24"/>
      <c r="G229" s="24"/>
    </row>
    <row r="230" ht="15" customHeight="1">
</row>
    <row r="231" ht="25" customHeight="1">
      <c r="A231" s="6" t="s">
        <v>612</v>
      </c>
      <c r="B231" s="6"/>
      <c r="C231" s="6"/>
      <c r="D231" s="6"/>
      <c r="E231" s="6"/>
      <c r="F231" s="6"/>
      <c r="G231" s="6"/>
    </row>
    <row r="232" ht="15" customHeight="1">
</row>
    <row r="233" ht="50" customHeight="1">
      <c r="A233" s="10" t="s">
        <v>352</v>
      </c>
      <c r="B233" s="10" t="s">
        <v>567</v>
      </c>
      <c r="C233" s="10"/>
      <c r="D233" s="10" t="s">
        <v>594</v>
      </c>
      <c r="E233" s="10" t="s">
        <v>595</v>
      </c>
      <c r="F233" s="10" t="s">
        <v>596</v>
      </c>
      <c r="G233" s="10" t="s">
        <v>597</v>
      </c>
    </row>
    <row r="234" ht="15" customHeight="1">
      <c r="A234" s="10">
        <v>1</v>
      </c>
      <c r="B234" s="10">
        <v>2</v>
      </c>
      <c r="C234" s="10"/>
      <c r="D234" s="10">
        <v>3</v>
      </c>
      <c r="E234" s="10">
        <v>4</v>
      </c>
      <c r="F234" s="10">
        <v>5</v>
      </c>
      <c r="G234" s="10">
        <v>6</v>
      </c>
    </row>
    <row r="235" ht="60" customHeight="1">
      <c r="A235" s="10" t="s">
        <v>670</v>
      </c>
      <c r="B235" s="11" t="s">
        <v>671</v>
      </c>
      <c r="C235" s="11"/>
      <c r="D235" s="10"/>
      <c r="E235" s="18">
        <v>1</v>
      </c>
      <c r="F235" s="18">
        <v>12080</v>
      </c>
      <c r="G235" s="18">
        <v>12080</v>
      </c>
    </row>
    <row r="236" ht="25" customHeight="1">
      <c r="A236" s="26" t="s">
        <v>599</v>
      </c>
      <c r="B236" s="26"/>
      <c r="C236" s="26"/>
      <c r="D236" s="26"/>
      <c r="E236" s="22">
        <f>SUBTOTAL(9,E235:E235)</f>
      </c>
      <c r="F236" s="22" t="s">
        <v>83</v>
      </c>
      <c r="G236" s="22">
        <f>SUBTOTAL(9,G235:G235)</f>
      </c>
    </row>
    <row r="237" ht="25" customHeight="1">
      <c r="A237" s="26" t="s">
        <v>600</v>
      </c>
      <c r="B237" s="26"/>
      <c r="C237" s="26"/>
      <c r="D237" s="26"/>
      <c r="E237" s="26"/>
      <c r="F237" s="26"/>
      <c r="G237" s="22">
        <f>SUBTOTAL(9,G235:G236)</f>
      </c>
    </row>
    <row r="238" ht="25" customHeight="1">
</row>
    <row r="239" ht="20" customHeight="1">
      <c r="A239" s="23" t="s">
        <v>442</v>
      </c>
      <c r="B239" s="23"/>
      <c r="C239" s="24" t="s">
        <v>312</v>
      </c>
      <c r="D239" s="24"/>
      <c r="E239" s="24"/>
      <c r="F239" s="24"/>
      <c r="G239" s="24"/>
    </row>
    <row r="240" ht="20" customHeight="1">
      <c r="A240" s="23" t="s">
        <v>443</v>
      </c>
      <c r="B240" s="23"/>
      <c r="C240" s="24" t="s">
        <v>484</v>
      </c>
      <c r="D240" s="24"/>
      <c r="E240" s="24"/>
      <c r="F240" s="24"/>
      <c r="G240" s="24"/>
    </row>
    <row r="241" ht="25" customHeight="1">
      <c r="A241" s="23" t="s">
        <v>445</v>
      </c>
      <c r="B241" s="23"/>
      <c r="C241" s="24" t="s">
        <v>416</v>
      </c>
      <c r="D241" s="24"/>
      <c r="E241" s="24"/>
      <c r="F241" s="24"/>
      <c r="G241" s="24"/>
    </row>
    <row r="242" ht="15" customHeight="1">
</row>
    <row r="243" ht="25" customHeight="1">
      <c r="A243" s="6" t="s">
        <v>617</v>
      </c>
      <c r="B243" s="6"/>
      <c r="C243" s="6"/>
      <c r="D243" s="6"/>
      <c r="E243" s="6"/>
      <c r="F243" s="6"/>
      <c r="G243" s="6"/>
    </row>
    <row r="244" ht="15" customHeight="1">
</row>
    <row r="245" ht="50" customHeight="1">
      <c r="A245" s="10" t="s">
        <v>352</v>
      </c>
      <c r="B245" s="10" t="s">
        <v>567</v>
      </c>
      <c r="C245" s="10"/>
      <c r="D245" s="10" t="s">
        <v>594</v>
      </c>
      <c r="E245" s="10" t="s">
        <v>595</v>
      </c>
      <c r="F245" s="10" t="s">
        <v>596</v>
      </c>
      <c r="G245" s="10" t="s">
        <v>597</v>
      </c>
    </row>
    <row r="246" ht="15" customHeight="1">
      <c r="A246" s="10">
        <v>1</v>
      </c>
      <c r="B246" s="10">
        <v>2</v>
      </c>
      <c r="C246" s="10"/>
      <c r="D246" s="10">
        <v>3</v>
      </c>
      <c r="E246" s="10">
        <v>4</v>
      </c>
      <c r="F246" s="10">
        <v>5</v>
      </c>
      <c r="G246" s="10">
        <v>6</v>
      </c>
    </row>
    <row r="247" ht="40" customHeight="1">
      <c r="A247" s="10" t="s">
        <v>530</v>
      </c>
      <c r="B247" s="11" t="s">
        <v>672</v>
      </c>
      <c r="C247" s="11"/>
      <c r="D247" s="10"/>
      <c r="E247" s="18">
        <v>1</v>
      </c>
      <c r="F247" s="18">
        <v>14293.6</v>
      </c>
      <c r="G247" s="18">
        <v>14293.6</v>
      </c>
    </row>
    <row r="248" ht="25" customHeight="1">
      <c r="A248" s="26" t="s">
        <v>599</v>
      </c>
      <c r="B248" s="26"/>
      <c r="C248" s="26"/>
      <c r="D248" s="26"/>
      <c r="E248" s="22">
        <f>SUBTOTAL(9,E247:E247)</f>
      </c>
      <c r="F248" s="22" t="s">
        <v>83</v>
      </c>
      <c r="G248" s="22">
        <f>SUBTOTAL(9,G247:G247)</f>
      </c>
    </row>
    <row r="249" ht="40" customHeight="1">
      <c r="A249" s="10" t="s">
        <v>531</v>
      </c>
      <c r="B249" s="11" t="s">
        <v>673</v>
      </c>
      <c r="C249" s="11"/>
      <c r="D249" s="10"/>
      <c r="E249" s="18">
        <v>1</v>
      </c>
      <c r="F249" s="18">
        <v>5834.74</v>
      </c>
      <c r="G249" s="18">
        <v>5834.74</v>
      </c>
    </row>
    <row r="250" ht="25" customHeight="1">
      <c r="A250" s="26" t="s">
        <v>599</v>
      </c>
      <c r="B250" s="26"/>
      <c r="C250" s="26"/>
      <c r="D250" s="26"/>
      <c r="E250" s="22">
        <f>SUBTOTAL(9,E249:E249)</f>
      </c>
      <c r="F250" s="22" t="s">
        <v>83</v>
      </c>
      <c r="G250" s="22">
        <f>SUBTOTAL(9,G249:G249)</f>
      </c>
    </row>
    <row r="251" ht="40" customHeight="1">
      <c r="A251" s="10" t="s">
        <v>674</v>
      </c>
      <c r="B251" s="11" t="s">
        <v>675</v>
      </c>
      <c r="C251" s="11"/>
      <c r="D251" s="10"/>
      <c r="E251" s="18">
        <v>1</v>
      </c>
      <c r="F251" s="18">
        <v>52695</v>
      </c>
      <c r="G251" s="18">
        <v>52695</v>
      </c>
    </row>
    <row r="252" ht="25" customHeight="1">
      <c r="A252" s="26" t="s">
        <v>599</v>
      </c>
      <c r="B252" s="26"/>
      <c r="C252" s="26"/>
      <c r="D252" s="26"/>
      <c r="E252" s="22">
        <f>SUBTOTAL(9,E251:E251)</f>
      </c>
      <c r="F252" s="22" t="s">
        <v>83</v>
      </c>
      <c r="G252" s="22">
        <f>SUBTOTAL(9,G251:G251)</f>
      </c>
    </row>
    <row r="253" ht="20" customHeight="1">
      <c r="A253" s="10" t="s">
        <v>676</v>
      </c>
      <c r="B253" s="11" t="s">
        <v>677</v>
      </c>
      <c r="C253" s="11"/>
      <c r="D253" s="10"/>
      <c r="E253" s="18">
        <v>1</v>
      </c>
      <c r="F253" s="18">
        <v>29429</v>
      </c>
      <c r="G253" s="18">
        <v>29429</v>
      </c>
    </row>
    <row r="254" ht="25" customHeight="1">
      <c r="A254" s="26" t="s">
        <v>599</v>
      </c>
      <c r="B254" s="26"/>
      <c r="C254" s="26"/>
      <c r="D254" s="26"/>
      <c r="E254" s="22">
        <f>SUBTOTAL(9,E253:E253)</f>
      </c>
      <c r="F254" s="22" t="s">
        <v>83</v>
      </c>
      <c r="G254" s="22">
        <f>SUBTOTAL(9,G253:G253)</f>
      </c>
    </row>
    <row r="255" ht="25" customHeight="1">
      <c r="A255" s="26" t="s">
        <v>600</v>
      </c>
      <c r="B255" s="26"/>
      <c r="C255" s="26"/>
      <c r="D255" s="26"/>
      <c r="E255" s="26"/>
      <c r="F255" s="26"/>
      <c r="G255" s="22">
        <f>SUBTOTAL(9,G247:G254)</f>
      </c>
    </row>
    <row r="256" ht="25" customHeight="1">
</row>
    <row r="257" ht="20" customHeight="1">
      <c r="A257" s="23" t="s">
        <v>442</v>
      </c>
      <c r="B257" s="23"/>
      <c r="C257" s="24" t="s">
        <v>312</v>
      </c>
      <c r="D257" s="24"/>
      <c r="E257" s="24"/>
      <c r="F257" s="24"/>
      <c r="G257" s="24"/>
    </row>
    <row r="258" ht="20" customHeight="1">
      <c r="A258" s="23" t="s">
        <v>443</v>
      </c>
      <c r="B258" s="23"/>
      <c r="C258" s="24" t="s">
        <v>484</v>
      </c>
      <c r="D258" s="24"/>
      <c r="E258" s="24"/>
      <c r="F258" s="24"/>
      <c r="G258" s="24"/>
    </row>
    <row r="259" ht="25" customHeight="1">
      <c r="A259" s="23" t="s">
        <v>445</v>
      </c>
      <c r="B259" s="23"/>
      <c r="C259" s="24" t="s">
        <v>416</v>
      </c>
      <c r="D259" s="24"/>
      <c r="E259" s="24"/>
      <c r="F259" s="24"/>
      <c r="G259" s="24"/>
    </row>
    <row r="260" ht="15" customHeight="1">
</row>
    <row r="261" ht="25" customHeight="1">
      <c r="A261" s="6" t="s">
        <v>678</v>
      </c>
      <c r="B261" s="6"/>
      <c r="C261" s="6"/>
      <c r="D261" s="6"/>
      <c r="E261" s="6"/>
      <c r="F261" s="6"/>
      <c r="G261" s="6"/>
    </row>
    <row r="262" ht="15" customHeight="1">
</row>
    <row r="263" ht="50" customHeight="1">
      <c r="A263" s="10" t="s">
        <v>352</v>
      </c>
      <c r="B263" s="10" t="s">
        <v>567</v>
      </c>
      <c r="C263" s="10"/>
      <c r="D263" s="10" t="s">
        <v>594</v>
      </c>
      <c r="E263" s="10" t="s">
        <v>595</v>
      </c>
      <c r="F263" s="10" t="s">
        <v>596</v>
      </c>
      <c r="G263" s="10" t="s">
        <v>597</v>
      </c>
    </row>
    <row r="264" ht="15" customHeight="1">
      <c r="A264" s="10">
        <v>1</v>
      </c>
      <c r="B264" s="10">
        <v>2</v>
      </c>
      <c r="C264" s="10"/>
      <c r="D264" s="10">
        <v>3</v>
      </c>
      <c r="E264" s="10">
        <v>4</v>
      </c>
      <c r="F264" s="10">
        <v>5</v>
      </c>
      <c r="G264" s="10">
        <v>6</v>
      </c>
    </row>
    <row r="265" ht="60" customHeight="1">
      <c r="A265" s="10" t="s">
        <v>535</v>
      </c>
      <c r="B265" s="11" t="s">
        <v>679</v>
      </c>
      <c r="C265" s="11"/>
      <c r="D265" s="10"/>
      <c r="E265" s="18">
        <v>1</v>
      </c>
      <c r="F265" s="18">
        <v>34560</v>
      </c>
      <c r="G265" s="18">
        <v>34560</v>
      </c>
    </row>
    <row r="266" ht="25" customHeight="1">
      <c r="A266" s="26" t="s">
        <v>599</v>
      </c>
      <c r="B266" s="26"/>
      <c r="C266" s="26"/>
      <c r="D266" s="26"/>
      <c r="E266" s="22">
        <f>SUBTOTAL(9,E265:E265)</f>
      </c>
      <c r="F266" s="22" t="s">
        <v>83</v>
      </c>
      <c r="G266" s="22">
        <f>SUBTOTAL(9,G265:G265)</f>
      </c>
    </row>
    <row r="267" ht="25" customHeight="1">
      <c r="A267" s="26" t="s">
        <v>600</v>
      </c>
      <c r="B267" s="26"/>
      <c r="C267" s="26"/>
      <c r="D267" s="26"/>
      <c r="E267" s="26"/>
      <c r="F267" s="26"/>
      <c r="G267" s="22">
        <f>SUBTOTAL(9,G265:G266)</f>
      </c>
    </row>
    <row r="268" ht="25" customHeight="1">
</row>
    <row r="269" ht="20" customHeight="1">
      <c r="A269" s="23" t="s">
        <v>442</v>
      </c>
      <c r="B269" s="23"/>
      <c r="C269" s="24" t="s">
        <v>312</v>
      </c>
      <c r="D269" s="24"/>
      <c r="E269" s="24"/>
      <c r="F269" s="24"/>
      <c r="G269" s="24"/>
    </row>
    <row r="270" ht="20" customHeight="1">
      <c r="A270" s="23" t="s">
        <v>443</v>
      </c>
      <c r="B270" s="23"/>
      <c r="C270" s="24" t="s">
        <v>467</v>
      </c>
      <c r="D270" s="24"/>
      <c r="E270" s="24"/>
      <c r="F270" s="24"/>
      <c r="G270" s="24"/>
    </row>
    <row r="271" ht="25" customHeight="1">
      <c r="A271" s="23" t="s">
        <v>445</v>
      </c>
      <c r="B271" s="23"/>
      <c r="C271" s="24" t="s">
        <v>416</v>
      </c>
      <c r="D271" s="24"/>
      <c r="E271" s="24"/>
      <c r="F271" s="24"/>
      <c r="G271" s="24"/>
    </row>
    <row r="272" ht="15" customHeight="1">
</row>
    <row r="273" ht="25" customHeight="1">
      <c r="A273" s="6" t="s">
        <v>623</v>
      </c>
      <c r="B273" s="6"/>
      <c r="C273" s="6"/>
      <c r="D273" s="6"/>
      <c r="E273" s="6"/>
      <c r="F273" s="6"/>
      <c r="G273" s="6"/>
    </row>
    <row r="274" ht="15" customHeight="1">
</row>
    <row r="275" ht="50" customHeight="1">
      <c r="A275" s="10" t="s">
        <v>352</v>
      </c>
      <c r="B275" s="10" t="s">
        <v>567</v>
      </c>
      <c r="C275" s="10"/>
      <c r="D275" s="10" t="s">
        <v>594</v>
      </c>
      <c r="E275" s="10" t="s">
        <v>595</v>
      </c>
      <c r="F275" s="10" t="s">
        <v>596</v>
      </c>
      <c r="G275" s="10" t="s">
        <v>597</v>
      </c>
    </row>
    <row r="276" ht="15" customHeight="1">
      <c r="A276" s="10">
        <v>1</v>
      </c>
      <c r="B276" s="10">
        <v>2</v>
      </c>
      <c r="C276" s="10"/>
      <c r="D276" s="10">
        <v>3</v>
      </c>
      <c r="E276" s="10">
        <v>4</v>
      </c>
      <c r="F276" s="10">
        <v>5</v>
      </c>
      <c r="G276" s="10">
        <v>6</v>
      </c>
    </row>
    <row r="277" ht="20" customHeight="1">
      <c r="A277" s="10" t="s">
        <v>536</v>
      </c>
      <c r="B277" s="11" t="s">
        <v>680</v>
      </c>
      <c r="C277" s="11"/>
      <c r="D277" s="10"/>
      <c r="E277" s="18">
        <v>1</v>
      </c>
      <c r="F277" s="18">
        <v>26914</v>
      </c>
      <c r="G277" s="18">
        <v>26914</v>
      </c>
    </row>
    <row r="278" ht="25" customHeight="1">
      <c r="A278" s="26" t="s">
        <v>599</v>
      </c>
      <c r="B278" s="26"/>
      <c r="C278" s="26"/>
      <c r="D278" s="26"/>
      <c r="E278" s="22">
        <f>SUBTOTAL(9,E277:E277)</f>
      </c>
      <c r="F278" s="22" t="s">
        <v>83</v>
      </c>
      <c r="G278" s="22">
        <f>SUBTOTAL(9,G277:G277)</f>
      </c>
    </row>
    <row r="279" ht="25" customHeight="1">
      <c r="A279" s="26" t="s">
        <v>600</v>
      </c>
      <c r="B279" s="26"/>
      <c r="C279" s="26"/>
      <c r="D279" s="26"/>
      <c r="E279" s="26"/>
      <c r="F279" s="26"/>
      <c r="G279" s="22">
        <f>SUBTOTAL(9,G277:G278)</f>
      </c>
    </row>
    <row r="280" ht="25" customHeight="1">
</row>
    <row r="281" ht="20" customHeight="1">
      <c r="A281" s="23" t="s">
        <v>442</v>
      </c>
      <c r="B281" s="23"/>
      <c r="C281" s="24" t="s">
        <v>312</v>
      </c>
      <c r="D281" s="24"/>
      <c r="E281" s="24"/>
      <c r="F281" s="24"/>
      <c r="G281" s="24"/>
    </row>
    <row r="282" ht="20" customHeight="1">
      <c r="A282" s="23" t="s">
        <v>443</v>
      </c>
      <c r="B282" s="23"/>
      <c r="C282" s="24" t="s">
        <v>467</v>
      </c>
      <c r="D282" s="24"/>
      <c r="E282" s="24"/>
      <c r="F282" s="24"/>
      <c r="G282" s="24"/>
    </row>
    <row r="283" ht="25" customHeight="1">
      <c r="A283" s="23" t="s">
        <v>445</v>
      </c>
      <c r="B283" s="23"/>
      <c r="C283" s="24" t="s">
        <v>416</v>
      </c>
      <c r="D283" s="24"/>
      <c r="E283" s="24"/>
      <c r="F283" s="24"/>
      <c r="G283" s="24"/>
    </row>
    <row r="284" ht="15" customHeight="1">
</row>
    <row r="285" ht="25" customHeight="1">
      <c r="A285" s="6" t="s">
        <v>593</v>
      </c>
      <c r="B285" s="6"/>
      <c r="C285" s="6"/>
      <c r="D285" s="6"/>
      <c r="E285" s="6"/>
      <c r="F285" s="6"/>
      <c r="G285" s="6"/>
    </row>
    <row r="286" ht="15" customHeight="1">
</row>
    <row r="287" ht="50" customHeight="1">
      <c r="A287" s="10" t="s">
        <v>352</v>
      </c>
      <c r="B287" s="10" t="s">
        <v>567</v>
      </c>
      <c r="C287" s="10"/>
      <c r="D287" s="10" t="s">
        <v>594</v>
      </c>
      <c r="E287" s="10" t="s">
        <v>595</v>
      </c>
      <c r="F287" s="10" t="s">
        <v>596</v>
      </c>
      <c r="G287" s="10" t="s">
        <v>597</v>
      </c>
    </row>
    <row r="288" ht="15" customHeight="1">
      <c r="A288" s="10">
        <v>1</v>
      </c>
      <c r="B288" s="10">
        <v>2</v>
      </c>
      <c r="C288" s="10"/>
      <c r="D288" s="10">
        <v>3</v>
      </c>
      <c r="E288" s="10">
        <v>4</v>
      </c>
      <c r="F288" s="10">
        <v>5</v>
      </c>
      <c r="G288" s="10">
        <v>6</v>
      </c>
    </row>
    <row r="289" ht="20" customHeight="1">
      <c r="A289" s="10" t="s">
        <v>538</v>
      </c>
      <c r="B289" s="11" t="s">
        <v>681</v>
      </c>
      <c r="C289" s="11"/>
      <c r="D289" s="10"/>
      <c r="E289" s="18">
        <v>1</v>
      </c>
      <c r="F289" s="18">
        <v>26262.3</v>
      </c>
      <c r="G289" s="18">
        <v>26262.3</v>
      </c>
    </row>
    <row r="290" ht="20" customHeight="1">
      <c r="A290" s="10" t="s">
        <v>538</v>
      </c>
      <c r="B290" s="11" t="s">
        <v>681</v>
      </c>
      <c r="C290" s="11"/>
      <c r="D290" s="10"/>
      <c r="E290" s="18">
        <v>1</v>
      </c>
      <c r="F290" s="18">
        <v>205490.44</v>
      </c>
      <c r="G290" s="18">
        <v>205490.44</v>
      </c>
    </row>
    <row r="291" ht="25" customHeight="1">
      <c r="A291" s="26" t="s">
        <v>599</v>
      </c>
      <c r="B291" s="26"/>
      <c r="C291" s="26"/>
      <c r="D291" s="26"/>
      <c r="E291" s="22">
        <f>SUBTOTAL(9,E289:E290)</f>
      </c>
      <c r="F291" s="22" t="s">
        <v>83</v>
      </c>
      <c r="G291" s="22">
        <f>SUBTOTAL(9,G289:G290)</f>
      </c>
    </row>
    <row r="292" ht="25" customHeight="1">
      <c r="A292" s="26" t="s">
        <v>600</v>
      </c>
      <c r="B292" s="26"/>
      <c r="C292" s="26"/>
      <c r="D292" s="26"/>
      <c r="E292" s="26"/>
      <c r="F292" s="26"/>
      <c r="G292" s="22">
        <f>SUBTOTAL(9,G289:G291)</f>
      </c>
    </row>
    <row r="293" ht="25" customHeight="1">
</row>
    <row r="294" ht="20" customHeight="1">
      <c r="A294" s="23" t="s">
        <v>442</v>
      </c>
      <c r="B294" s="23"/>
      <c r="C294" s="24" t="s">
        <v>312</v>
      </c>
      <c r="D294" s="24"/>
      <c r="E294" s="24"/>
      <c r="F294" s="24"/>
      <c r="G294" s="24"/>
    </row>
    <row r="295" ht="20" customHeight="1">
      <c r="A295" s="23" t="s">
        <v>443</v>
      </c>
      <c r="B295" s="23"/>
      <c r="C295" s="24" t="s">
        <v>467</v>
      </c>
      <c r="D295" s="24"/>
      <c r="E295" s="24"/>
      <c r="F295" s="24"/>
      <c r="G295" s="24"/>
    </row>
    <row r="296" ht="25" customHeight="1">
      <c r="A296" s="23" t="s">
        <v>445</v>
      </c>
      <c r="B296" s="23"/>
      <c r="C296" s="24" t="s">
        <v>416</v>
      </c>
      <c r="D296" s="24"/>
      <c r="E296" s="24"/>
      <c r="F296" s="24"/>
      <c r="G296" s="24"/>
    </row>
    <row r="297" ht="15" customHeight="1">
</row>
    <row r="298" ht="25" customHeight="1">
      <c r="A298" s="6" t="s">
        <v>601</v>
      </c>
      <c r="B298" s="6"/>
      <c r="C298" s="6"/>
      <c r="D298" s="6"/>
      <c r="E298" s="6"/>
      <c r="F298" s="6"/>
      <c r="G298" s="6"/>
    </row>
    <row r="299" ht="15" customHeight="1">
</row>
    <row r="300" ht="50" customHeight="1">
      <c r="A300" s="10" t="s">
        <v>352</v>
      </c>
      <c r="B300" s="10" t="s">
        <v>567</v>
      </c>
      <c r="C300" s="10"/>
      <c r="D300" s="10" t="s">
        <v>594</v>
      </c>
      <c r="E300" s="10" t="s">
        <v>595</v>
      </c>
      <c r="F300" s="10" t="s">
        <v>596</v>
      </c>
      <c r="G300" s="10" t="s">
        <v>597</v>
      </c>
    </row>
    <row r="301" ht="15" customHeight="1">
      <c r="A301" s="10">
        <v>1</v>
      </c>
      <c r="B301" s="10">
        <v>2</v>
      </c>
      <c r="C301" s="10"/>
      <c r="D301" s="10">
        <v>3</v>
      </c>
      <c r="E301" s="10">
        <v>4</v>
      </c>
      <c r="F301" s="10">
        <v>5</v>
      </c>
      <c r="G301" s="10">
        <v>6</v>
      </c>
    </row>
    <row r="302" ht="40" customHeight="1">
      <c r="A302" s="10" t="s">
        <v>539</v>
      </c>
      <c r="B302" s="11" t="s">
        <v>682</v>
      </c>
      <c r="C302" s="11"/>
      <c r="D302" s="10"/>
      <c r="E302" s="18">
        <v>1</v>
      </c>
      <c r="F302" s="18">
        <v>438337.7</v>
      </c>
      <c r="G302" s="18">
        <v>438337.7</v>
      </c>
    </row>
    <row r="303" ht="40" customHeight="1">
      <c r="A303" s="10" t="s">
        <v>539</v>
      </c>
      <c r="B303" s="11" t="s">
        <v>682</v>
      </c>
      <c r="C303" s="11"/>
      <c r="D303" s="10"/>
      <c r="E303" s="18">
        <v>1</v>
      </c>
      <c r="F303" s="18">
        <v>308359.18</v>
      </c>
      <c r="G303" s="18">
        <v>308359.18</v>
      </c>
    </row>
    <row r="304" ht="25" customHeight="1">
      <c r="A304" s="26" t="s">
        <v>599</v>
      </c>
      <c r="B304" s="26"/>
      <c r="C304" s="26"/>
      <c r="D304" s="26"/>
      <c r="E304" s="22">
        <f>SUBTOTAL(9,E302:E303)</f>
      </c>
      <c r="F304" s="22" t="s">
        <v>83</v>
      </c>
      <c r="G304" s="22">
        <f>SUBTOTAL(9,G302:G303)</f>
      </c>
    </row>
    <row r="305" ht="25" customHeight="1">
      <c r="A305" s="26" t="s">
        <v>600</v>
      </c>
      <c r="B305" s="26"/>
      <c r="C305" s="26"/>
      <c r="D305" s="26"/>
      <c r="E305" s="26"/>
      <c r="F305" s="26"/>
      <c r="G305" s="22">
        <f>SUBTOTAL(9,G302:G304)</f>
      </c>
    </row>
    <row r="306" ht="25" customHeight="1">
</row>
    <row r="307" ht="20" customHeight="1">
      <c r="A307" s="23" t="s">
        <v>442</v>
      </c>
      <c r="B307" s="23"/>
      <c r="C307" s="24" t="s">
        <v>312</v>
      </c>
      <c r="D307" s="24"/>
      <c r="E307" s="24"/>
      <c r="F307" s="24"/>
      <c r="G307" s="24"/>
    </row>
    <row r="308" ht="20" customHeight="1">
      <c r="A308" s="23" t="s">
        <v>443</v>
      </c>
      <c r="B308" s="23"/>
      <c r="C308" s="24" t="s">
        <v>467</v>
      </c>
      <c r="D308" s="24"/>
      <c r="E308" s="24"/>
      <c r="F308" s="24"/>
      <c r="G308" s="24"/>
    </row>
    <row r="309" ht="25" customHeight="1">
      <c r="A309" s="23" t="s">
        <v>445</v>
      </c>
      <c r="B309" s="23"/>
      <c r="C309" s="24" t="s">
        <v>416</v>
      </c>
      <c r="D309" s="24"/>
      <c r="E309" s="24"/>
      <c r="F309" s="24"/>
      <c r="G309" s="24"/>
    </row>
    <row r="310" ht="15" customHeight="1">
</row>
    <row r="311" ht="25" customHeight="1">
      <c r="A311" s="6" t="s">
        <v>606</v>
      </c>
      <c r="B311" s="6"/>
      <c r="C311" s="6"/>
      <c r="D311" s="6"/>
      <c r="E311" s="6"/>
      <c r="F311" s="6"/>
      <c r="G311" s="6"/>
    </row>
    <row r="312" ht="15" customHeight="1">
</row>
    <row r="313" ht="50" customHeight="1">
      <c r="A313" s="10" t="s">
        <v>352</v>
      </c>
      <c r="B313" s="10" t="s">
        <v>567</v>
      </c>
      <c r="C313" s="10"/>
      <c r="D313" s="10" t="s">
        <v>594</v>
      </c>
      <c r="E313" s="10" t="s">
        <v>595</v>
      </c>
      <c r="F313" s="10" t="s">
        <v>596</v>
      </c>
      <c r="G313" s="10" t="s">
        <v>597</v>
      </c>
    </row>
    <row r="314" ht="15" customHeight="1">
      <c r="A314" s="10">
        <v>1</v>
      </c>
      <c r="B314" s="10">
        <v>2</v>
      </c>
      <c r="C314" s="10"/>
      <c r="D314" s="10">
        <v>3</v>
      </c>
      <c r="E314" s="10">
        <v>4</v>
      </c>
      <c r="F314" s="10">
        <v>5</v>
      </c>
      <c r="G314" s="10">
        <v>6</v>
      </c>
    </row>
    <row r="315" ht="40" customHeight="1">
      <c r="A315" s="10" t="s">
        <v>541</v>
      </c>
      <c r="B315" s="11" t="s">
        <v>683</v>
      </c>
      <c r="C315" s="11"/>
      <c r="D315" s="10"/>
      <c r="E315" s="18">
        <v>1</v>
      </c>
      <c r="F315" s="18">
        <v>77581.8</v>
      </c>
      <c r="G315" s="18">
        <v>77581.8</v>
      </c>
    </row>
    <row r="316" ht="40" customHeight="1">
      <c r="A316" s="10" t="s">
        <v>541</v>
      </c>
      <c r="B316" s="11" t="s">
        <v>683</v>
      </c>
      <c r="C316" s="11"/>
      <c r="D316" s="10"/>
      <c r="E316" s="18">
        <v>1</v>
      </c>
      <c r="F316" s="18">
        <v>1511273.55</v>
      </c>
      <c r="G316" s="18">
        <v>1511273.55</v>
      </c>
    </row>
    <row r="317" ht="25" customHeight="1">
      <c r="A317" s="26" t="s">
        <v>599</v>
      </c>
      <c r="B317" s="26"/>
      <c r="C317" s="26"/>
      <c r="D317" s="26"/>
      <c r="E317" s="22">
        <f>SUBTOTAL(9,E315:E316)</f>
      </c>
      <c r="F317" s="22" t="s">
        <v>83</v>
      </c>
      <c r="G317" s="22">
        <f>SUBTOTAL(9,G315:G316)</f>
      </c>
    </row>
    <row r="318" ht="25" customHeight="1">
      <c r="A318" s="26" t="s">
        <v>600</v>
      </c>
      <c r="B318" s="26"/>
      <c r="C318" s="26"/>
      <c r="D318" s="26"/>
      <c r="E318" s="26"/>
      <c r="F318" s="26"/>
      <c r="G318" s="22">
        <f>SUBTOTAL(9,G315:G317)</f>
      </c>
    </row>
    <row r="319" ht="25" customHeight="1">
</row>
    <row r="320" ht="20" customHeight="1">
      <c r="A320" s="23" t="s">
        <v>442</v>
      </c>
      <c r="B320" s="23"/>
      <c r="C320" s="24" t="s">
        <v>312</v>
      </c>
      <c r="D320" s="24"/>
      <c r="E320" s="24"/>
      <c r="F320" s="24"/>
      <c r="G320" s="24"/>
    </row>
    <row r="321" ht="20" customHeight="1">
      <c r="A321" s="23" t="s">
        <v>443</v>
      </c>
      <c r="B321" s="23"/>
      <c r="C321" s="24" t="s">
        <v>467</v>
      </c>
      <c r="D321" s="24"/>
      <c r="E321" s="24"/>
      <c r="F321" s="24"/>
      <c r="G321" s="24"/>
    </row>
    <row r="322" ht="25" customHeight="1">
      <c r="A322" s="23" t="s">
        <v>445</v>
      </c>
      <c r="B322" s="23"/>
      <c r="C322" s="24" t="s">
        <v>416</v>
      </c>
      <c r="D322" s="24"/>
      <c r="E322" s="24"/>
      <c r="F322" s="24"/>
      <c r="G322" s="24"/>
    </row>
    <row r="323" ht="15" customHeight="1">
</row>
    <row r="324" ht="25" customHeight="1">
      <c r="A324" s="6" t="s">
        <v>612</v>
      </c>
      <c r="B324" s="6"/>
      <c r="C324" s="6"/>
      <c r="D324" s="6"/>
      <c r="E324" s="6"/>
      <c r="F324" s="6"/>
      <c r="G324" s="6"/>
    </row>
    <row r="325" ht="15" customHeight="1">
</row>
    <row r="326" ht="50" customHeight="1">
      <c r="A326" s="10" t="s">
        <v>352</v>
      </c>
      <c r="B326" s="10" t="s">
        <v>567</v>
      </c>
      <c r="C326" s="10"/>
      <c r="D326" s="10" t="s">
        <v>594</v>
      </c>
      <c r="E326" s="10" t="s">
        <v>595</v>
      </c>
      <c r="F326" s="10" t="s">
        <v>596</v>
      </c>
      <c r="G326" s="10" t="s">
        <v>597</v>
      </c>
    </row>
    <row r="327" ht="15" customHeight="1">
      <c r="A327" s="10">
        <v>1</v>
      </c>
      <c r="B327" s="10">
        <v>2</v>
      </c>
      <c r="C327" s="10"/>
      <c r="D327" s="10">
        <v>3</v>
      </c>
      <c r="E327" s="10">
        <v>4</v>
      </c>
      <c r="F327" s="10">
        <v>5</v>
      </c>
      <c r="G327" s="10">
        <v>6</v>
      </c>
    </row>
    <row r="328" ht="40" customHeight="1">
      <c r="A328" s="10" t="s">
        <v>684</v>
      </c>
      <c r="B328" s="11" t="s">
        <v>685</v>
      </c>
      <c r="C328" s="11"/>
      <c r="D328" s="10"/>
      <c r="E328" s="18">
        <v>1</v>
      </c>
      <c r="F328" s="18">
        <v>17243</v>
      </c>
      <c r="G328" s="18">
        <v>17243</v>
      </c>
    </row>
    <row r="329" ht="25" customHeight="1">
      <c r="A329" s="26" t="s">
        <v>599</v>
      </c>
      <c r="B329" s="26"/>
      <c r="C329" s="26"/>
      <c r="D329" s="26"/>
      <c r="E329" s="22">
        <f>SUBTOTAL(9,E328:E328)</f>
      </c>
      <c r="F329" s="22" t="s">
        <v>83</v>
      </c>
      <c r="G329" s="22">
        <f>SUBTOTAL(9,G328:G328)</f>
      </c>
    </row>
    <row r="330" ht="25" customHeight="1">
      <c r="A330" s="26" t="s">
        <v>600</v>
      </c>
      <c r="B330" s="26"/>
      <c r="C330" s="26"/>
      <c r="D330" s="26"/>
      <c r="E330" s="26"/>
      <c r="F330" s="26"/>
      <c r="G330" s="22">
        <f>SUBTOTAL(9,G328:G329)</f>
      </c>
    </row>
    <row r="331" ht="25" customHeight="1">
</row>
    <row r="332" ht="20" customHeight="1">
      <c r="A332" s="23" t="s">
        <v>442</v>
      </c>
      <c r="B332" s="23"/>
      <c r="C332" s="24" t="s">
        <v>322</v>
      </c>
      <c r="D332" s="24"/>
      <c r="E332" s="24"/>
      <c r="F332" s="24"/>
      <c r="G332" s="24"/>
    </row>
    <row r="333" ht="20" customHeight="1">
      <c r="A333" s="23" t="s">
        <v>443</v>
      </c>
      <c r="B333" s="23"/>
      <c r="C333" s="24" t="s">
        <v>444</v>
      </c>
      <c r="D333" s="24"/>
      <c r="E333" s="24"/>
      <c r="F333" s="24"/>
      <c r="G333" s="24"/>
    </row>
    <row r="334" ht="25" customHeight="1">
      <c r="A334" s="23" t="s">
        <v>445</v>
      </c>
      <c r="B334" s="23"/>
      <c r="C334" s="24" t="s">
        <v>416</v>
      </c>
      <c r="D334" s="24"/>
      <c r="E334" s="24"/>
      <c r="F334" s="24"/>
      <c r="G334" s="24"/>
    </row>
    <row r="335" ht="15" customHeight="1">
</row>
    <row r="336" ht="25" customHeight="1">
      <c r="A336" s="6" t="s">
        <v>593</v>
      </c>
      <c r="B336" s="6"/>
      <c r="C336" s="6"/>
      <c r="D336" s="6"/>
      <c r="E336" s="6"/>
      <c r="F336" s="6"/>
      <c r="G336" s="6"/>
    </row>
    <row r="337" ht="15" customHeight="1">
</row>
    <row r="338" ht="50" customHeight="1">
      <c r="A338" s="10" t="s">
        <v>352</v>
      </c>
      <c r="B338" s="10" t="s">
        <v>567</v>
      </c>
      <c r="C338" s="10"/>
      <c r="D338" s="10" t="s">
        <v>594</v>
      </c>
      <c r="E338" s="10" t="s">
        <v>595</v>
      </c>
      <c r="F338" s="10" t="s">
        <v>596</v>
      </c>
      <c r="G338" s="10" t="s">
        <v>597</v>
      </c>
    </row>
    <row r="339" ht="15" customHeight="1">
      <c r="A339" s="10">
        <v>1</v>
      </c>
      <c r="B339" s="10">
        <v>2</v>
      </c>
      <c r="C339" s="10"/>
      <c r="D339" s="10">
        <v>3</v>
      </c>
      <c r="E339" s="10">
        <v>4</v>
      </c>
      <c r="F339" s="10">
        <v>5</v>
      </c>
      <c r="G339" s="10">
        <v>6</v>
      </c>
    </row>
    <row r="340" ht="40" customHeight="1">
      <c r="A340" s="10" t="s">
        <v>545</v>
      </c>
      <c r="B340" s="11" t="s">
        <v>598</v>
      </c>
      <c r="C340" s="11"/>
      <c r="D340" s="10"/>
      <c r="E340" s="18">
        <v>1</v>
      </c>
      <c r="F340" s="18">
        <v>43000</v>
      </c>
      <c r="G340" s="18">
        <v>43000</v>
      </c>
    </row>
    <row r="341" ht="25" customHeight="1">
      <c r="A341" s="26" t="s">
        <v>599</v>
      </c>
      <c r="B341" s="26"/>
      <c r="C341" s="26"/>
      <c r="D341" s="26"/>
      <c r="E341" s="22">
        <f>SUBTOTAL(9,E340:E340)</f>
      </c>
      <c r="F341" s="22" t="s">
        <v>83</v>
      </c>
      <c r="G341" s="22">
        <f>SUBTOTAL(9,G340:G340)</f>
      </c>
    </row>
    <row r="342" ht="40" customHeight="1">
      <c r="A342" s="10" t="s">
        <v>559</v>
      </c>
      <c r="B342" s="11" t="s">
        <v>633</v>
      </c>
      <c r="C342" s="11"/>
      <c r="D342" s="10"/>
      <c r="E342" s="18">
        <v>1</v>
      </c>
      <c r="F342" s="18">
        <v>19838.48</v>
      </c>
      <c r="G342" s="18">
        <v>19838.48</v>
      </c>
    </row>
    <row r="343" ht="25" customHeight="1">
      <c r="A343" s="26" t="s">
        <v>599</v>
      </c>
      <c r="B343" s="26"/>
      <c r="C343" s="26"/>
      <c r="D343" s="26"/>
      <c r="E343" s="22">
        <f>SUBTOTAL(9,E342:E342)</f>
      </c>
      <c r="F343" s="22" t="s">
        <v>83</v>
      </c>
      <c r="G343" s="22">
        <f>SUBTOTAL(9,G342:G342)</f>
      </c>
    </row>
    <row r="344" ht="25" customHeight="1">
      <c r="A344" s="26" t="s">
        <v>600</v>
      </c>
      <c r="B344" s="26"/>
      <c r="C344" s="26"/>
      <c r="D344" s="26"/>
      <c r="E344" s="26"/>
      <c r="F344" s="26"/>
      <c r="G344" s="22">
        <f>SUBTOTAL(9,G340:G343)</f>
      </c>
    </row>
    <row r="345" ht="25" customHeight="1">
</row>
    <row r="346" ht="20" customHeight="1">
      <c r="A346" s="23" t="s">
        <v>442</v>
      </c>
      <c r="B346" s="23"/>
      <c r="C346" s="24" t="s">
        <v>322</v>
      </c>
      <c r="D346" s="24"/>
      <c r="E346" s="24"/>
      <c r="F346" s="24"/>
      <c r="G346" s="24"/>
    </row>
    <row r="347" ht="20" customHeight="1">
      <c r="A347" s="23" t="s">
        <v>443</v>
      </c>
      <c r="B347" s="23"/>
      <c r="C347" s="24" t="s">
        <v>484</v>
      </c>
      <c r="D347" s="24"/>
      <c r="E347" s="24"/>
      <c r="F347" s="24"/>
      <c r="G347" s="24"/>
    </row>
    <row r="348" ht="25" customHeight="1">
      <c r="A348" s="23" t="s">
        <v>445</v>
      </c>
      <c r="B348" s="23"/>
      <c r="C348" s="24" t="s">
        <v>416</v>
      </c>
      <c r="D348" s="24"/>
      <c r="E348" s="24"/>
      <c r="F348" s="24"/>
      <c r="G348" s="24"/>
    </row>
    <row r="349" ht="15" customHeight="1">
</row>
    <row r="350" ht="25" customHeight="1">
      <c r="A350" s="6" t="s">
        <v>593</v>
      </c>
      <c r="B350" s="6"/>
      <c r="C350" s="6"/>
      <c r="D350" s="6"/>
      <c r="E350" s="6"/>
      <c r="F350" s="6"/>
      <c r="G350" s="6"/>
    </row>
    <row r="351" ht="15" customHeight="1">
</row>
    <row r="352" ht="50" customHeight="1">
      <c r="A352" s="10" t="s">
        <v>352</v>
      </c>
      <c r="B352" s="10" t="s">
        <v>567</v>
      </c>
      <c r="C352" s="10"/>
      <c r="D352" s="10" t="s">
        <v>594</v>
      </c>
      <c r="E352" s="10" t="s">
        <v>595</v>
      </c>
      <c r="F352" s="10" t="s">
        <v>596</v>
      </c>
      <c r="G352" s="10" t="s">
        <v>597</v>
      </c>
    </row>
    <row r="353" ht="15" customHeight="1">
      <c r="A353" s="10">
        <v>1</v>
      </c>
      <c r="B353" s="10">
        <v>2</v>
      </c>
      <c r="C353" s="10"/>
      <c r="D353" s="10">
        <v>3</v>
      </c>
      <c r="E353" s="10">
        <v>4</v>
      </c>
      <c r="F353" s="10">
        <v>5</v>
      </c>
      <c r="G353" s="10">
        <v>6</v>
      </c>
    </row>
    <row r="354" ht="40" customHeight="1">
      <c r="A354" s="10" t="s">
        <v>60</v>
      </c>
      <c r="B354" s="11" t="s">
        <v>686</v>
      </c>
      <c r="C354" s="11"/>
      <c r="D354" s="10"/>
      <c r="E354" s="18">
        <v>1</v>
      </c>
      <c r="F354" s="18">
        <v>1842461.69</v>
      </c>
      <c r="G354" s="18">
        <v>1842461.69</v>
      </c>
    </row>
    <row r="355" ht="25" customHeight="1">
      <c r="A355" s="26" t="s">
        <v>599</v>
      </c>
      <c r="B355" s="26"/>
      <c r="C355" s="26"/>
      <c r="D355" s="26"/>
      <c r="E355" s="22">
        <f>SUBTOTAL(9,E354:E354)</f>
      </c>
      <c r="F355" s="22" t="s">
        <v>83</v>
      </c>
      <c r="G355" s="22">
        <f>SUBTOTAL(9,G354:G354)</f>
      </c>
    </row>
    <row r="356" ht="40" customHeight="1">
      <c r="A356" s="10" t="s">
        <v>458</v>
      </c>
      <c r="B356" s="11" t="s">
        <v>687</v>
      </c>
      <c r="C356" s="11"/>
      <c r="D356" s="10"/>
      <c r="E356" s="18">
        <v>1</v>
      </c>
      <c r="F356" s="18">
        <v>1200000</v>
      </c>
      <c r="G356" s="18">
        <v>1200000</v>
      </c>
    </row>
    <row r="357" ht="25" customHeight="1">
      <c r="A357" s="26" t="s">
        <v>599</v>
      </c>
      <c r="B357" s="26"/>
      <c r="C357" s="26"/>
      <c r="D357" s="26"/>
      <c r="E357" s="22">
        <f>SUBTOTAL(9,E356:E356)</f>
      </c>
      <c r="F357" s="22" t="s">
        <v>83</v>
      </c>
      <c r="G357" s="22">
        <f>SUBTOTAL(9,G356:G356)</f>
      </c>
    </row>
    <row r="358" ht="40" customHeight="1">
      <c r="A358" s="10" t="s">
        <v>503</v>
      </c>
      <c r="B358" s="11" t="s">
        <v>688</v>
      </c>
      <c r="C358" s="11"/>
      <c r="D358" s="10"/>
      <c r="E358" s="18">
        <v>1</v>
      </c>
      <c r="F358" s="18">
        <v>3414952.44</v>
      </c>
      <c r="G358" s="18">
        <v>3414952.44</v>
      </c>
    </row>
    <row r="359" ht="25" customHeight="1">
      <c r="A359" s="26" t="s">
        <v>599</v>
      </c>
      <c r="B359" s="26"/>
      <c r="C359" s="26"/>
      <c r="D359" s="26"/>
      <c r="E359" s="22">
        <f>SUBTOTAL(9,E358:E358)</f>
      </c>
      <c r="F359" s="22" t="s">
        <v>83</v>
      </c>
      <c r="G359" s="22">
        <f>SUBTOTAL(9,G358:G358)</f>
      </c>
    </row>
    <row r="360" ht="40" customHeight="1">
      <c r="A360" s="10" t="s">
        <v>505</v>
      </c>
      <c r="B360" s="11" t="s">
        <v>689</v>
      </c>
      <c r="C360" s="11"/>
      <c r="D360" s="10"/>
      <c r="E360" s="18">
        <v>1</v>
      </c>
      <c r="F360" s="18">
        <v>1000000</v>
      </c>
      <c r="G360" s="18">
        <v>1000000</v>
      </c>
    </row>
    <row r="361" ht="25" customHeight="1">
      <c r="A361" s="26" t="s">
        <v>599</v>
      </c>
      <c r="B361" s="26"/>
      <c r="C361" s="26"/>
      <c r="D361" s="26"/>
      <c r="E361" s="22">
        <f>SUBTOTAL(9,E360:E360)</f>
      </c>
      <c r="F361" s="22" t="s">
        <v>83</v>
      </c>
      <c r="G361" s="22">
        <f>SUBTOTAL(9,G360:G360)</f>
      </c>
    </row>
    <row r="362" ht="40" customHeight="1">
      <c r="A362" s="10" t="s">
        <v>472</v>
      </c>
      <c r="B362" s="11" t="s">
        <v>633</v>
      </c>
      <c r="C362" s="11"/>
      <c r="D362" s="10"/>
      <c r="E362" s="18">
        <v>1</v>
      </c>
      <c r="F362" s="18">
        <v>476679.77</v>
      </c>
      <c r="G362" s="18">
        <v>476679.77</v>
      </c>
    </row>
    <row r="363" ht="40" customHeight="1">
      <c r="A363" s="10" t="s">
        <v>472</v>
      </c>
      <c r="B363" s="11" t="s">
        <v>633</v>
      </c>
      <c r="C363" s="11"/>
      <c r="D363" s="10"/>
      <c r="E363" s="18">
        <v>1</v>
      </c>
      <c r="F363" s="18">
        <v>80120.27</v>
      </c>
      <c r="G363" s="18">
        <v>80120.27</v>
      </c>
    </row>
    <row r="364" ht="25" customHeight="1">
      <c r="A364" s="26" t="s">
        <v>599</v>
      </c>
      <c r="B364" s="26"/>
      <c r="C364" s="26"/>
      <c r="D364" s="26"/>
      <c r="E364" s="22">
        <f>SUBTOTAL(9,E362:E363)</f>
      </c>
      <c r="F364" s="22" t="s">
        <v>83</v>
      </c>
      <c r="G364" s="22">
        <f>SUBTOTAL(9,G362:G363)</f>
      </c>
    </row>
    <row r="365" ht="20" customHeight="1">
      <c r="A365" s="10" t="s">
        <v>690</v>
      </c>
      <c r="B365" s="11" t="s">
        <v>691</v>
      </c>
      <c r="C365" s="11"/>
      <c r="D365" s="10"/>
      <c r="E365" s="18">
        <v>1</v>
      </c>
      <c r="F365" s="18">
        <v>332774.26</v>
      </c>
      <c r="G365" s="18">
        <v>332774.26</v>
      </c>
    </row>
    <row r="366" ht="25" customHeight="1">
      <c r="A366" s="26" t="s">
        <v>599</v>
      </c>
      <c r="B366" s="26"/>
      <c r="C366" s="26"/>
      <c r="D366" s="26"/>
      <c r="E366" s="22">
        <f>SUBTOTAL(9,E365:E365)</f>
      </c>
      <c r="F366" s="22" t="s">
        <v>83</v>
      </c>
      <c r="G366" s="22">
        <f>SUBTOTAL(9,G365:G365)</f>
      </c>
    </row>
    <row r="367" ht="25" customHeight="1">
      <c r="A367" s="26" t="s">
        <v>600</v>
      </c>
      <c r="B367" s="26"/>
      <c r="C367" s="26"/>
      <c r="D367" s="26"/>
      <c r="E367" s="26"/>
      <c r="F367" s="26"/>
      <c r="G367" s="22">
        <f>SUBTOTAL(9,G354:G366)</f>
      </c>
    </row>
    <row r="368" ht="25" customHeight="1">
</row>
    <row r="369" ht="20" customHeight="1">
      <c r="A369" s="23" t="s">
        <v>442</v>
      </c>
      <c r="B369" s="23"/>
      <c r="C369" s="24" t="s">
        <v>322</v>
      </c>
      <c r="D369" s="24"/>
      <c r="E369" s="24"/>
      <c r="F369" s="24"/>
      <c r="G369" s="24"/>
    </row>
    <row r="370" ht="20" customHeight="1">
      <c r="A370" s="23" t="s">
        <v>443</v>
      </c>
      <c r="B370" s="23"/>
      <c r="C370" s="24" t="s">
        <v>467</v>
      </c>
      <c r="D370" s="24"/>
      <c r="E370" s="24"/>
      <c r="F370" s="24"/>
      <c r="G370" s="24"/>
    </row>
    <row r="371" ht="25" customHeight="1">
      <c r="A371" s="23" t="s">
        <v>445</v>
      </c>
      <c r="B371" s="23"/>
      <c r="C371" s="24" t="s">
        <v>416</v>
      </c>
      <c r="D371" s="24"/>
      <c r="E371" s="24"/>
      <c r="F371" s="24"/>
      <c r="G371" s="24"/>
    </row>
    <row r="372" ht="15" customHeight="1">
</row>
    <row r="373" ht="25" customHeight="1">
      <c r="A373" s="6" t="s">
        <v>593</v>
      </c>
      <c r="B373" s="6"/>
      <c r="C373" s="6"/>
      <c r="D373" s="6"/>
      <c r="E373" s="6"/>
      <c r="F373" s="6"/>
      <c r="G373" s="6"/>
    </row>
    <row r="374" ht="15" customHeight="1">
</row>
    <row r="375" ht="50" customHeight="1">
      <c r="A375" s="10" t="s">
        <v>352</v>
      </c>
      <c r="B375" s="10" t="s">
        <v>567</v>
      </c>
      <c r="C375" s="10"/>
      <c r="D375" s="10" t="s">
        <v>594</v>
      </c>
      <c r="E375" s="10" t="s">
        <v>595</v>
      </c>
      <c r="F375" s="10" t="s">
        <v>596</v>
      </c>
      <c r="G375" s="10" t="s">
        <v>597</v>
      </c>
    </row>
    <row r="376" ht="15" customHeight="1">
      <c r="A376" s="10">
        <v>1</v>
      </c>
      <c r="B376" s="10">
        <v>2</v>
      </c>
      <c r="C376" s="10"/>
      <c r="D376" s="10">
        <v>3</v>
      </c>
      <c r="E376" s="10">
        <v>4</v>
      </c>
      <c r="F376" s="10">
        <v>5</v>
      </c>
      <c r="G376" s="10">
        <v>6</v>
      </c>
    </row>
    <row r="377" ht="20" customHeight="1">
      <c r="A377" s="10" t="s">
        <v>538</v>
      </c>
      <c r="B377" s="11" t="s">
        <v>681</v>
      </c>
      <c r="C377" s="11"/>
      <c r="D377" s="10"/>
      <c r="E377" s="18">
        <v>1</v>
      </c>
      <c r="F377" s="18">
        <v>594080.5</v>
      </c>
      <c r="G377" s="18">
        <v>594080.5</v>
      </c>
    </row>
    <row r="378" ht="25" customHeight="1">
      <c r="A378" s="26" t="s">
        <v>599</v>
      </c>
      <c r="B378" s="26"/>
      <c r="C378" s="26"/>
      <c r="D378" s="26"/>
      <c r="E378" s="22">
        <f>SUBTOTAL(9,E377:E377)</f>
      </c>
      <c r="F378" s="22" t="s">
        <v>83</v>
      </c>
      <c r="G378" s="22">
        <f>SUBTOTAL(9,G377:G377)</f>
      </c>
    </row>
    <row r="379" ht="40" customHeight="1">
      <c r="A379" s="10" t="s">
        <v>692</v>
      </c>
      <c r="B379" s="11" t="s">
        <v>693</v>
      </c>
      <c r="C379" s="11"/>
      <c r="D379" s="10"/>
      <c r="E379" s="18">
        <v>1</v>
      </c>
      <c r="F379" s="18">
        <v>224960.23</v>
      </c>
      <c r="G379" s="18">
        <v>224960.23</v>
      </c>
    </row>
    <row r="380" ht="25" customHeight="1">
      <c r="A380" s="26" t="s">
        <v>599</v>
      </c>
      <c r="B380" s="26"/>
      <c r="C380" s="26"/>
      <c r="D380" s="26"/>
      <c r="E380" s="22">
        <f>SUBTOTAL(9,E379:E379)</f>
      </c>
      <c r="F380" s="22" t="s">
        <v>83</v>
      </c>
      <c r="G380" s="22">
        <f>SUBTOTAL(9,G379:G379)</f>
      </c>
    </row>
    <row r="381" ht="25" customHeight="1">
      <c r="A381" s="26" t="s">
        <v>600</v>
      </c>
      <c r="B381" s="26"/>
      <c r="C381" s="26"/>
      <c r="D381" s="26"/>
      <c r="E381" s="26"/>
      <c r="F381" s="26"/>
      <c r="G381" s="22">
        <f>SUBTOTAL(9,G377:G380)</f>
      </c>
    </row>
    <row r="382" ht="25" customHeight="1">
      <c r="A382" s="23" t="s">
        <v>445</v>
      </c>
      <c r="B382" s="23"/>
      <c r="C382" s="24" t="s">
        <v>419</v>
      </c>
      <c r="D382" s="24"/>
      <c r="E382" s="24"/>
      <c r="F382" s="24"/>
      <c r="G382" s="24"/>
    </row>
    <row r="383" ht="15" customHeight="1">
</row>
    <row r="384" ht="25" customHeight="1">
      <c r="A384" s="6" t="s">
        <v>694</v>
      </c>
      <c r="B384" s="6"/>
      <c r="C384" s="6"/>
      <c r="D384" s="6"/>
      <c r="E384" s="6"/>
      <c r="F384" s="6"/>
      <c r="G384" s="6"/>
    </row>
    <row r="385" ht="15" customHeight="1">
</row>
    <row r="386" ht="50" customHeight="1">
      <c r="A386" s="10" t="s">
        <v>352</v>
      </c>
      <c r="B386" s="10" t="s">
        <v>567</v>
      </c>
      <c r="C386" s="10"/>
      <c r="D386" s="10" t="s">
        <v>695</v>
      </c>
      <c r="E386" s="10" t="s">
        <v>696</v>
      </c>
      <c r="F386" s="10" t="s">
        <v>697</v>
      </c>
      <c r="G386" s="10" t="s">
        <v>698</v>
      </c>
    </row>
    <row r="387" ht="25" customHeight="1">
      <c r="A387" s="10" t="s">
        <v>57</v>
      </c>
      <c r="B387" s="10" t="s">
        <v>57</v>
      </c>
      <c r="C387" s="10"/>
      <c r="D387" s="10" t="s">
        <v>57</v>
      </c>
      <c r="E387" s="10" t="s">
        <v>57</v>
      </c>
      <c r="F387" s="10" t="s">
        <v>57</v>
      </c>
      <c r="G387" s="10" t="s">
        <v>57</v>
      </c>
    </row>
    <row r="388" ht="25" customHeight="1">
      <c r="A388" s="23" t="s">
        <v>445</v>
      </c>
      <c r="B388" s="23"/>
      <c r="C388" s="24" t="s">
        <v>422</v>
      </c>
      <c r="D388" s="24"/>
      <c r="E388" s="24"/>
      <c r="F388" s="24"/>
      <c r="G388" s="24"/>
    </row>
    <row r="389" ht="15" customHeight="1">
</row>
    <row r="390" ht="25" customHeight="1">
      <c r="A390" s="6" t="s">
        <v>694</v>
      </c>
      <c r="B390" s="6"/>
      <c r="C390" s="6"/>
      <c r="D390" s="6"/>
      <c r="E390" s="6"/>
      <c r="F390" s="6"/>
      <c r="G390" s="6"/>
    </row>
    <row r="391" ht="15" customHeight="1">
</row>
    <row r="392" ht="50" customHeight="1">
      <c r="A392" s="10" t="s">
        <v>352</v>
      </c>
      <c r="B392" s="10" t="s">
        <v>567</v>
      </c>
      <c r="C392" s="10"/>
      <c r="D392" s="10" t="s">
        <v>695</v>
      </c>
      <c r="E392" s="10" t="s">
        <v>696</v>
      </c>
      <c r="F392" s="10" t="s">
        <v>697</v>
      </c>
      <c r="G392" s="10" t="s">
        <v>698</v>
      </c>
    </row>
    <row r="393" ht="25" customHeight="1">
      <c r="A393" s="10" t="s">
        <v>57</v>
      </c>
      <c r="B393" s="10" t="s">
        <v>57</v>
      </c>
      <c r="C393" s="10"/>
      <c r="D393" s="10" t="s">
        <v>57</v>
      </c>
      <c r="E393" s="10" t="s">
        <v>57</v>
      </c>
      <c r="F393" s="10" t="s">
        <v>57</v>
      </c>
      <c r="G393" s="10" t="s">
        <v>57</v>
      </c>
    </row>
  </sheetData>
  <sheetProtection password="CE16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B24:C24"/>
    <mergeCell ref="A25:D25"/>
    <mergeCell ref="A26:F26"/>
    <mergeCell ref="A28:B28"/>
    <mergeCell ref="C28:G28"/>
    <mergeCell ref="A29:B29"/>
    <mergeCell ref="C29:G29"/>
    <mergeCell ref="A30:B30"/>
    <mergeCell ref="C30:G30"/>
    <mergeCell ref="A32:G32"/>
    <mergeCell ref="B34:C34"/>
    <mergeCell ref="B35:C35"/>
    <mergeCell ref="B36:C36"/>
    <mergeCell ref="A37:D37"/>
    <mergeCell ref="A38:F38"/>
    <mergeCell ref="A40:B40"/>
    <mergeCell ref="C40:G40"/>
    <mergeCell ref="A41:B41"/>
    <mergeCell ref="C41:G41"/>
    <mergeCell ref="A42:B42"/>
    <mergeCell ref="C42:G42"/>
    <mergeCell ref="A44:G44"/>
    <mergeCell ref="B46:C46"/>
    <mergeCell ref="B47:C47"/>
    <mergeCell ref="B48:C48"/>
    <mergeCell ref="A49:D49"/>
    <mergeCell ref="B50:C50"/>
    <mergeCell ref="A51:D51"/>
    <mergeCell ref="A52:F52"/>
    <mergeCell ref="A54:B54"/>
    <mergeCell ref="C54:G54"/>
    <mergeCell ref="A55:B55"/>
    <mergeCell ref="C55:G55"/>
    <mergeCell ref="A56:B56"/>
    <mergeCell ref="C56:G56"/>
    <mergeCell ref="A58:G58"/>
    <mergeCell ref="B60:C60"/>
    <mergeCell ref="B61:C61"/>
    <mergeCell ref="B62:C62"/>
    <mergeCell ref="B63:C63"/>
    <mergeCell ref="A64:D64"/>
    <mergeCell ref="A65:F65"/>
    <mergeCell ref="A67:B67"/>
    <mergeCell ref="C67:G67"/>
    <mergeCell ref="A68:B68"/>
    <mergeCell ref="C68:G68"/>
    <mergeCell ref="A69:B69"/>
    <mergeCell ref="C69:G69"/>
    <mergeCell ref="A71:G71"/>
    <mergeCell ref="B73:C73"/>
    <mergeCell ref="B74:C74"/>
    <mergeCell ref="B75:C75"/>
    <mergeCell ref="A76:D76"/>
    <mergeCell ref="A77:F77"/>
    <mergeCell ref="A79:B79"/>
    <mergeCell ref="C79:G79"/>
    <mergeCell ref="A80:B80"/>
    <mergeCell ref="C80:G80"/>
    <mergeCell ref="A81:B81"/>
    <mergeCell ref="C81:G81"/>
    <mergeCell ref="A83:G83"/>
    <mergeCell ref="B85:C85"/>
    <mergeCell ref="B86:C86"/>
    <mergeCell ref="B87:C87"/>
    <mergeCell ref="A88:D88"/>
    <mergeCell ref="B89:C89"/>
    <mergeCell ref="A90:D90"/>
    <mergeCell ref="B91:C91"/>
    <mergeCell ref="A92:D92"/>
    <mergeCell ref="A93:F93"/>
    <mergeCell ref="A95:B95"/>
    <mergeCell ref="C95:G95"/>
    <mergeCell ref="A96:B96"/>
    <mergeCell ref="C96:G96"/>
    <mergeCell ref="A97:B97"/>
    <mergeCell ref="C97:G97"/>
    <mergeCell ref="A99:G99"/>
    <mergeCell ref="B101:C101"/>
    <mergeCell ref="B102:C102"/>
    <mergeCell ref="B103:C103"/>
    <mergeCell ref="A104:D104"/>
    <mergeCell ref="B105:C105"/>
    <mergeCell ref="A106:D106"/>
    <mergeCell ref="B107:C107"/>
    <mergeCell ref="B108:C108"/>
    <mergeCell ref="A109:D109"/>
    <mergeCell ref="B110:C110"/>
    <mergeCell ref="A111:D111"/>
    <mergeCell ref="A112:F112"/>
    <mergeCell ref="A114:B114"/>
    <mergeCell ref="C114:G114"/>
    <mergeCell ref="A115:B115"/>
    <mergeCell ref="C115:G115"/>
    <mergeCell ref="A116:B116"/>
    <mergeCell ref="C116:G116"/>
    <mergeCell ref="A118:G118"/>
    <mergeCell ref="B120:C120"/>
    <mergeCell ref="B121:C121"/>
    <mergeCell ref="B122:C122"/>
    <mergeCell ref="A123:D123"/>
    <mergeCell ref="B124:C124"/>
    <mergeCell ref="A125:D125"/>
    <mergeCell ref="B126:C126"/>
    <mergeCell ref="A127:D127"/>
    <mergeCell ref="B128:C128"/>
    <mergeCell ref="A129:D129"/>
    <mergeCell ref="B130:C130"/>
    <mergeCell ref="B131:C131"/>
    <mergeCell ref="A132:D132"/>
    <mergeCell ref="A133:F133"/>
    <mergeCell ref="A135:B135"/>
    <mergeCell ref="C135:G135"/>
    <mergeCell ref="A136:B136"/>
    <mergeCell ref="C136:G136"/>
    <mergeCell ref="A137:B137"/>
    <mergeCell ref="C137:G137"/>
    <mergeCell ref="A139:G139"/>
    <mergeCell ref="B141:C141"/>
    <mergeCell ref="B142:C142"/>
    <mergeCell ref="B143:C143"/>
    <mergeCell ref="A144:D144"/>
    <mergeCell ref="B145:C145"/>
    <mergeCell ref="A146:D146"/>
    <mergeCell ref="B147:C147"/>
    <mergeCell ref="A148:D148"/>
    <mergeCell ref="B149:C149"/>
    <mergeCell ref="A150:D150"/>
    <mergeCell ref="B151:C151"/>
    <mergeCell ref="A152:D152"/>
    <mergeCell ref="B153:C153"/>
    <mergeCell ref="A154:D154"/>
    <mergeCell ref="B155:C155"/>
    <mergeCell ref="B156:C156"/>
    <mergeCell ref="A157:D157"/>
    <mergeCell ref="B158:C158"/>
    <mergeCell ref="A159:D159"/>
    <mergeCell ref="B160:C160"/>
    <mergeCell ref="A161:D161"/>
    <mergeCell ref="B162:C162"/>
    <mergeCell ref="A163:D163"/>
    <mergeCell ref="A164:F164"/>
    <mergeCell ref="A166:B166"/>
    <mergeCell ref="C166:G166"/>
    <mergeCell ref="A167:B167"/>
    <mergeCell ref="C167:G167"/>
    <mergeCell ref="A168:B168"/>
    <mergeCell ref="C168:G168"/>
    <mergeCell ref="A170:G170"/>
    <mergeCell ref="B172:C172"/>
    <mergeCell ref="B173:C173"/>
    <mergeCell ref="B174:C174"/>
    <mergeCell ref="A175:D175"/>
    <mergeCell ref="B176:C176"/>
    <mergeCell ref="A177:D177"/>
    <mergeCell ref="B178:C178"/>
    <mergeCell ref="A179:D179"/>
    <mergeCell ref="B180:C180"/>
    <mergeCell ref="A181:D181"/>
    <mergeCell ref="B182:C182"/>
    <mergeCell ref="A183:D183"/>
    <mergeCell ref="B184:C184"/>
    <mergeCell ref="A185:D185"/>
    <mergeCell ref="B186:C186"/>
    <mergeCell ref="A187:D187"/>
    <mergeCell ref="B188:C188"/>
    <mergeCell ref="A189:D189"/>
    <mergeCell ref="B190:C190"/>
    <mergeCell ref="A191:D191"/>
    <mergeCell ref="B192:C192"/>
    <mergeCell ref="A193:D193"/>
    <mergeCell ref="B194:C194"/>
    <mergeCell ref="B195:C195"/>
    <mergeCell ref="A196:D196"/>
    <mergeCell ref="B197:C197"/>
    <mergeCell ref="A198:D198"/>
    <mergeCell ref="A199:F199"/>
    <mergeCell ref="A201:B201"/>
    <mergeCell ref="C201:G201"/>
    <mergeCell ref="A202:B202"/>
    <mergeCell ref="C202:G202"/>
    <mergeCell ref="A203:B203"/>
    <mergeCell ref="C203:G203"/>
    <mergeCell ref="A205:G205"/>
    <mergeCell ref="B207:C207"/>
    <mergeCell ref="B208:C208"/>
    <mergeCell ref="B209:C209"/>
    <mergeCell ref="A210:D210"/>
    <mergeCell ref="B211:C211"/>
    <mergeCell ref="A212:D212"/>
    <mergeCell ref="B213:C213"/>
    <mergeCell ref="A214:D214"/>
    <mergeCell ref="B215:C215"/>
    <mergeCell ref="A216:D216"/>
    <mergeCell ref="B217:C217"/>
    <mergeCell ref="A218:D218"/>
    <mergeCell ref="B219:C219"/>
    <mergeCell ref="A220:D220"/>
    <mergeCell ref="B221:C221"/>
    <mergeCell ref="A222:D222"/>
    <mergeCell ref="B223:C223"/>
    <mergeCell ref="A224:D224"/>
    <mergeCell ref="A225:F225"/>
    <mergeCell ref="A227:B227"/>
    <mergeCell ref="C227:G227"/>
    <mergeCell ref="A228:B228"/>
    <mergeCell ref="C228:G228"/>
    <mergeCell ref="A229:B229"/>
    <mergeCell ref="C229:G229"/>
    <mergeCell ref="A231:G231"/>
    <mergeCell ref="B233:C233"/>
    <mergeCell ref="B234:C234"/>
    <mergeCell ref="B235:C235"/>
    <mergeCell ref="A236:D236"/>
    <mergeCell ref="A237:F237"/>
    <mergeCell ref="A239:B239"/>
    <mergeCell ref="C239:G239"/>
    <mergeCell ref="A240:B240"/>
    <mergeCell ref="C240:G240"/>
    <mergeCell ref="A241:B241"/>
    <mergeCell ref="C241:G241"/>
    <mergeCell ref="A243:G243"/>
    <mergeCell ref="B245:C245"/>
    <mergeCell ref="B246:C246"/>
    <mergeCell ref="B247:C247"/>
    <mergeCell ref="A248:D248"/>
    <mergeCell ref="B249:C249"/>
    <mergeCell ref="A250:D250"/>
    <mergeCell ref="B251:C251"/>
    <mergeCell ref="A252:D252"/>
    <mergeCell ref="B253:C253"/>
    <mergeCell ref="A254:D254"/>
    <mergeCell ref="A255:F255"/>
    <mergeCell ref="A257:B257"/>
    <mergeCell ref="C257:G257"/>
    <mergeCell ref="A258:B258"/>
    <mergeCell ref="C258:G258"/>
    <mergeCell ref="A259:B259"/>
    <mergeCell ref="C259:G259"/>
    <mergeCell ref="A261:G261"/>
    <mergeCell ref="B263:C263"/>
    <mergeCell ref="B264:C264"/>
    <mergeCell ref="B265:C265"/>
    <mergeCell ref="A266:D266"/>
    <mergeCell ref="A267:F267"/>
    <mergeCell ref="A269:B269"/>
    <mergeCell ref="C269:G269"/>
    <mergeCell ref="A270:B270"/>
    <mergeCell ref="C270:G270"/>
    <mergeCell ref="A271:B271"/>
    <mergeCell ref="C271:G271"/>
    <mergeCell ref="A273:G273"/>
    <mergeCell ref="B275:C275"/>
    <mergeCell ref="B276:C276"/>
    <mergeCell ref="B277:C277"/>
    <mergeCell ref="A278:D278"/>
    <mergeCell ref="A279:F279"/>
    <mergeCell ref="A281:B281"/>
    <mergeCell ref="C281:G281"/>
    <mergeCell ref="A282:B282"/>
    <mergeCell ref="C282:G282"/>
    <mergeCell ref="A283:B283"/>
    <mergeCell ref="C283:G283"/>
    <mergeCell ref="A285:G285"/>
    <mergeCell ref="B287:C287"/>
    <mergeCell ref="B288:C288"/>
    <mergeCell ref="B289:C289"/>
    <mergeCell ref="B290:C290"/>
    <mergeCell ref="A291:D291"/>
    <mergeCell ref="A292:F292"/>
    <mergeCell ref="A294:B294"/>
    <mergeCell ref="C294:G294"/>
    <mergeCell ref="A295:B295"/>
    <mergeCell ref="C295:G295"/>
    <mergeCell ref="A296:B296"/>
    <mergeCell ref="C296:G296"/>
    <mergeCell ref="A298:G298"/>
    <mergeCell ref="B300:C300"/>
    <mergeCell ref="B301:C301"/>
    <mergeCell ref="B302:C302"/>
    <mergeCell ref="B303:C303"/>
    <mergeCell ref="A304:D304"/>
    <mergeCell ref="A305:F305"/>
    <mergeCell ref="A307:B307"/>
    <mergeCell ref="C307:G307"/>
    <mergeCell ref="A308:B308"/>
    <mergeCell ref="C308:G308"/>
    <mergeCell ref="A309:B309"/>
    <mergeCell ref="C309:G309"/>
    <mergeCell ref="A311:G311"/>
    <mergeCell ref="B313:C313"/>
    <mergeCell ref="B314:C314"/>
    <mergeCell ref="B315:C315"/>
    <mergeCell ref="B316:C316"/>
    <mergeCell ref="A317:D317"/>
    <mergeCell ref="A318:F318"/>
    <mergeCell ref="A320:B320"/>
    <mergeCell ref="C320:G320"/>
    <mergeCell ref="A321:B321"/>
    <mergeCell ref="C321:G321"/>
    <mergeCell ref="A322:B322"/>
    <mergeCell ref="C322:G322"/>
    <mergeCell ref="A324:G324"/>
    <mergeCell ref="B326:C326"/>
    <mergeCell ref="B327:C327"/>
    <mergeCell ref="B328:C328"/>
    <mergeCell ref="A329:D329"/>
    <mergeCell ref="A330:F330"/>
    <mergeCell ref="A332:B332"/>
    <mergeCell ref="C332:G332"/>
    <mergeCell ref="A333:B333"/>
    <mergeCell ref="C333:G333"/>
    <mergeCell ref="A334:B334"/>
    <mergeCell ref="C334:G334"/>
    <mergeCell ref="A336:G336"/>
    <mergeCell ref="B338:C338"/>
    <mergeCell ref="B339:C339"/>
    <mergeCell ref="B340:C340"/>
    <mergeCell ref="A341:D341"/>
    <mergeCell ref="B342:C342"/>
    <mergeCell ref="A343:D343"/>
    <mergeCell ref="A344:F344"/>
    <mergeCell ref="A346:B346"/>
    <mergeCell ref="C346:G346"/>
    <mergeCell ref="A347:B347"/>
    <mergeCell ref="C347:G347"/>
    <mergeCell ref="A348:B348"/>
    <mergeCell ref="C348:G348"/>
    <mergeCell ref="A350:G350"/>
    <mergeCell ref="B352:C352"/>
    <mergeCell ref="B353:C353"/>
    <mergeCell ref="B354:C354"/>
    <mergeCell ref="A355:D355"/>
    <mergeCell ref="B356:C356"/>
    <mergeCell ref="A357:D357"/>
    <mergeCell ref="B358:C358"/>
    <mergeCell ref="A359:D359"/>
    <mergeCell ref="B360:C360"/>
    <mergeCell ref="A361:D361"/>
    <mergeCell ref="B362:C362"/>
    <mergeCell ref="B363:C363"/>
    <mergeCell ref="A364:D364"/>
    <mergeCell ref="B365:C365"/>
    <mergeCell ref="A366:D366"/>
    <mergeCell ref="A367:F367"/>
    <mergeCell ref="A369:B369"/>
    <mergeCell ref="C369:G369"/>
    <mergeCell ref="A370:B370"/>
    <mergeCell ref="C370:G370"/>
    <mergeCell ref="A371:B371"/>
    <mergeCell ref="C371:G371"/>
    <mergeCell ref="A373:G373"/>
    <mergeCell ref="B375:C375"/>
    <mergeCell ref="B376:C376"/>
    <mergeCell ref="B377:C377"/>
    <mergeCell ref="A378:D378"/>
    <mergeCell ref="B379:C379"/>
    <mergeCell ref="A380:D380"/>
    <mergeCell ref="A381:F381"/>
    <mergeCell ref="A382:B382"/>
    <mergeCell ref="C382:G382"/>
    <mergeCell ref="A384:G384"/>
    <mergeCell ref="B386:C386"/>
    <mergeCell ref="B387:C387"/>
    <mergeCell ref="A388:B388"/>
    <mergeCell ref="C388:G388"/>
    <mergeCell ref="A390:G390"/>
    <mergeCell ref="B392:C392"/>
    <mergeCell ref="B393:C393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&amp;K00-00923881.H_4.255872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6" t="s">
        <v>699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5" customHeight="1">
</row>
    <row r="4" ht="25" customHeight="1">
      <c r="A4" s="6" t="s">
        <v>700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ht="25" customHeight="1">
</row>
    <row r="6" ht="50" customHeight="1">
      <c r="A6" s="10" t="s">
        <v>352</v>
      </c>
      <c r="B6" s="10" t="s">
        <v>47</v>
      </c>
      <c r="C6" s="10" t="s">
        <v>701</v>
      </c>
      <c r="D6" s="10" t="s">
        <v>702</v>
      </c>
      <c r="E6" s="10"/>
      <c r="F6" s="10"/>
      <c r="G6" s="10" t="s">
        <v>703</v>
      </c>
      <c r="H6" s="10"/>
      <c r="I6" s="10"/>
      <c r="J6" s="10" t="s">
        <v>704</v>
      </c>
      <c r="K6" s="10"/>
      <c r="L6" s="10"/>
    </row>
    <row r="7" ht="50" customHeight="1">
      <c r="A7" s="10"/>
      <c r="B7" s="10"/>
      <c r="C7" s="10"/>
      <c r="D7" s="10" t="s">
        <v>705</v>
      </c>
      <c r="E7" s="10" t="s">
        <v>706</v>
      </c>
      <c r="F7" s="10" t="s">
        <v>707</v>
      </c>
      <c r="G7" s="10" t="s">
        <v>705</v>
      </c>
      <c r="H7" s="10" t="s">
        <v>706</v>
      </c>
      <c r="I7" s="10" t="s">
        <v>708</v>
      </c>
      <c r="J7" s="10" t="s">
        <v>705</v>
      </c>
      <c r="K7" s="10" t="s">
        <v>706</v>
      </c>
      <c r="L7" s="10" t="s">
        <v>709</v>
      </c>
    </row>
    <row r="8" ht="25" customHeight="1">
      <c r="A8" s="10" t="s">
        <v>358</v>
      </c>
      <c r="B8" s="10" t="s">
        <v>60</v>
      </c>
      <c r="C8" s="10" t="s">
        <v>458</v>
      </c>
      <c r="D8" s="10" t="s">
        <v>63</v>
      </c>
      <c r="E8" s="10" t="s">
        <v>68</v>
      </c>
      <c r="F8" s="10" t="s">
        <v>459</v>
      </c>
      <c r="G8" s="10" t="s">
        <v>460</v>
      </c>
      <c r="H8" s="10" t="s">
        <v>461</v>
      </c>
      <c r="I8" s="10" t="s">
        <v>462</v>
      </c>
      <c r="J8" s="10" t="s">
        <v>463</v>
      </c>
      <c r="K8" s="10" t="s">
        <v>491</v>
      </c>
      <c r="L8" s="10" t="s">
        <v>493</v>
      </c>
    </row>
    <row r="9">
      <c r="A9" s="10" t="s">
        <v>57</v>
      </c>
      <c r="B9" s="10" t="s">
        <v>57</v>
      </c>
      <c r="C9" s="10" t="s">
        <v>57</v>
      </c>
      <c r="D9" s="10" t="s">
        <v>57</v>
      </c>
      <c r="E9" s="10" t="s">
        <v>57</v>
      </c>
      <c r="F9" s="10" t="s">
        <v>57</v>
      </c>
      <c r="G9" s="10" t="s">
        <v>57</v>
      </c>
      <c r="H9" s="10" t="s">
        <v>57</v>
      </c>
      <c r="I9" s="10" t="s">
        <v>57</v>
      </c>
      <c r="J9" s="10" t="s">
        <v>57</v>
      </c>
      <c r="K9" s="10" t="s">
        <v>57</v>
      </c>
      <c r="L9" s="10" t="s">
        <v>57</v>
      </c>
    </row>
    <row r="10" ht="15" customHeight="1">
</row>
    <row r="11" ht="25" customHeight="1">
      <c r="A11" s="6" t="s">
        <v>710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15" customHeight="1">
</row>
    <row r="13" ht="25" customHeight="1">
      <c r="A13" s="6" t="s">
        <v>711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ht="25" customHeight="1">
</row>
    <row r="15" ht="50" customHeight="1">
      <c r="A15" s="10" t="s">
        <v>352</v>
      </c>
      <c r="B15" s="10" t="s">
        <v>47</v>
      </c>
      <c r="C15" s="10" t="s">
        <v>701</v>
      </c>
      <c r="D15" s="10" t="s">
        <v>702</v>
      </c>
      <c r="E15" s="10"/>
      <c r="F15" s="10"/>
      <c r="G15" s="10" t="s">
        <v>703</v>
      </c>
      <c r="H15" s="10"/>
      <c r="I15" s="10"/>
      <c r="J15" s="10" t="s">
        <v>704</v>
      </c>
      <c r="K15" s="10"/>
      <c r="L15" s="10"/>
    </row>
    <row r="16" ht="50" customHeight="1">
      <c r="A16" s="10"/>
      <c r="B16" s="10"/>
      <c r="C16" s="10"/>
      <c r="D16" s="10" t="s">
        <v>705</v>
      </c>
      <c r="E16" s="10" t="s">
        <v>706</v>
      </c>
      <c r="F16" s="10" t="s">
        <v>707</v>
      </c>
      <c r="G16" s="10" t="s">
        <v>705</v>
      </c>
      <c r="H16" s="10" t="s">
        <v>706</v>
      </c>
      <c r="I16" s="10" t="s">
        <v>708</v>
      </c>
      <c r="J16" s="10" t="s">
        <v>705</v>
      </c>
      <c r="K16" s="10" t="s">
        <v>706</v>
      </c>
      <c r="L16" s="10" t="s">
        <v>709</v>
      </c>
    </row>
    <row r="17" ht="25" customHeight="1">
      <c r="A17" s="10" t="s">
        <v>358</v>
      </c>
      <c r="B17" s="10" t="s">
        <v>60</v>
      </c>
      <c r="C17" s="10" t="s">
        <v>458</v>
      </c>
      <c r="D17" s="10" t="s">
        <v>63</v>
      </c>
      <c r="E17" s="10" t="s">
        <v>68</v>
      </c>
      <c r="F17" s="10" t="s">
        <v>459</v>
      </c>
      <c r="G17" s="10" t="s">
        <v>460</v>
      </c>
      <c r="H17" s="10" t="s">
        <v>461</v>
      </c>
      <c r="I17" s="10" t="s">
        <v>462</v>
      </c>
      <c r="J17" s="10" t="s">
        <v>463</v>
      </c>
      <c r="K17" s="10" t="s">
        <v>491</v>
      </c>
      <c r="L17" s="10" t="s">
        <v>493</v>
      </c>
    </row>
    <row r="18" ht="25" customHeight="1">
      <c r="A18" s="10" t="s">
        <v>358</v>
      </c>
      <c r="B18" s="10" t="s">
        <v>78</v>
      </c>
      <c r="C18" s="11" t="s">
        <v>712</v>
      </c>
      <c r="D18" s="18">
        <v>1459.2</v>
      </c>
      <c r="E18" s="18">
        <v>3074.287280702</v>
      </c>
      <c r="F18" s="18">
        <v>4486000.000000358</v>
      </c>
      <c r="G18" s="18">
        <v>1459.2</v>
      </c>
      <c r="H18" s="18">
        <v>2196.40899</v>
      </c>
      <c r="I18" s="18">
        <v>3204999.998208</v>
      </c>
      <c r="J18" s="18">
        <v>1459.2</v>
      </c>
      <c r="K18" s="18">
        <v>2196.40899</v>
      </c>
      <c r="L18" s="18">
        <v>3204999.998208</v>
      </c>
    </row>
    <row r="19" ht="25" customHeight="1">
      <c r="A19" s="10" t="s">
        <v>60</v>
      </c>
      <c r="B19" s="10" t="s">
        <v>78</v>
      </c>
      <c r="C19" s="11" t="s">
        <v>713</v>
      </c>
      <c r="D19" s="18">
        <v>431</v>
      </c>
      <c r="E19" s="18">
        <v>10338.747099768</v>
      </c>
      <c r="F19" s="18">
        <v>4456000.000000008</v>
      </c>
      <c r="G19" s="18">
        <v>431</v>
      </c>
      <c r="H19" s="18">
        <v>9719.25754</v>
      </c>
      <c r="I19" s="18">
        <v>4188999.99974</v>
      </c>
      <c r="J19" s="18">
        <v>431</v>
      </c>
      <c r="K19" s="18">
        <v>9719.25754</v>
      </c>
      <c r="L19" s="18">
        <v>4188999.99974</v>
      </c>
    </row>
    <row r="20" ht="25" customHeight="1">
      <c r="A20" s="10" t="s">
        <v>458</v>
      </c>
      <c r="B20" s="10" t="s">
        <v>78</v>
      </c>
      <c r="C20" s="11" t="s">
        <v>713</v>
      </c>
      <c r="D20" s="18">
        <v>431</v>
      </c>
      <c r="E20" s="18">
        <v>30740.080835</v>
      </c>
      <c r="F20" s="18">
        <v>13248974.839885</v>
      </c>
      <c r="G20" s="18">
        <v>431</v>
      </c>
      <c r="H20" s="18">
        <v>30740.080835</v>
      </c>
      <c r="I20" s="18">
        <v>13248974.839885</v>
      </c>
      <c r="J20" s="18">
        <v>431</v>
      </c>
      <c r="K20" s="18">
        <v>30740.080835</v>
      </c>
      <c r="L20" s="18">
        <v>13248974.839885</v>
      </c>
    </row>
    <row r="21" ht="25" customHeight="1">
      <c r="A21" s="12" t="s">
        <v>466</v>
      </c>
      <c r="B21" s="12"/>
      <c r="C21" s="12"/>
      <c r="D21" s="20" t="s">
        <v>57</v>
      </c>
      <c r="E21" s="20" t="s">
        <v>57</v>
      </c>
      <c r="F21" s="20">
        <f>SUM(F18:F20)</f>
      </c>
      <c r="G21" s="20" t="s">
        <v>57</v>
      </c>
      <c r="H21" s="20" t="s">
        <v>57</v>
      </c>
      <c r="I21" s="20">
        <f>SUM(I18:I20)</f>
      </c>
      <c r="J21" s="20" t="s">
        <v>57</v>
      </c>
      <c r="K21" s="20" t="s">
        <v>57</v>
      </c>
      <c r="L21" s="20">
        <f>SUM(L18:L20)</f>
      </c>
    </row>
    <row r="22" ht="15" customHeight="1">
</row>
    <row r="23" ht="25" customHeight="1">
      <c r="A23" s="6" t="s">
        <v>714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ht="25" customHeight="1">
</row>
    <row r="25" ht="50" customHeight="1">
      <c r="A25" s="10" t="s">
        <v>352</v>
      </c>
      <c r="B25" s="10" t="s">
        <v>47</v>
      </c>
      <c r="C25" s="10" t="s">
        <v>701</v>
      </c>
      <c r="D25" s="10" t="s">
        <v>702</v>
      </c>
      <c r="E25" s="10"/>
      <c r="F25" s="10"/>
      <c r="G25" s="10" t="s">
        <v>703</v>
      </c>
      <c r="H25" s="10"/>
      <c r="I25" s="10"/>
      <c r="J25" s="10" t="s">
        <v>704</v>
      </c>
      <c r="K25" s="10"/>
      <c r="L25" s="10"/>
    </row>
    <row r="26" ht="50" customHeight="1">
      <c r="A26" s="10"/>
      <c r="B26" s="10"/>
      <c r="C26" s="10"/>
      <c r="D26" s="10" t="s">
        <v>705</v>
      </c>
      <c r="E26" s="10" t="s">
        <v>706</v>
      </c>
      <c r="F26" s="10" t="s">
        <v>707</v>
      </c>
      <c r="G26" s="10" t="s">
        <v>705</v>
      </c>
      <c r="H26" s="10" t="s">
        <v>706</v>
      </c>
      <c r="I26" s="10" t="s">
        <v>708</v>
      </c>
      <c r="J26" s="10" t="s">
        <v>705</v>
      </c>
      <c r="K26" s="10" t="s">
        <v>706</v>
      </c>
      <c r="L26" s="10" t="s">
        <v>709</v>
      </c>
    </row>
    <row r="27" ht="25" customHeight="1">
      <c r="A27" s="10" t="s">
        <v>358</v>
      </c>
      <c r="B27" s="10" t="s">
        <v>60</v>
      </c>
      <c r="C27" s="10" t="s">
        <v>458</v>
      </c>
      <c r="D27" s="10" t="s">
        <v>63</v>
      </c>
      <c r="E27" s="10" t="s">
        <v>68</v>
      </c>
      <c r="F27" s="10" t="s">
        <v>459</v>
      </c>
      <c r="G27" s="10" t="s">
        <v>460</v>
      </c>
      <c r="H27" s="10" t="s">
        <v>461</v>
      </c>
      <c r="I27" s="10" t="s">
        <v>462</v>
      </c>
      <c r="J27" s="10" t="s">
        <v>463</v>
      </c>
      <c r="K27" s="10" t="s">
        <v>491</v>
      </c>
      <c r="L27" s="10" t="s">
        <v>493</v>
      </c>
    </row>
    <row r="28" ht="25" customHeight="1">
      <c r="A28" s="10" t="s">
        <v>358</v>
      </c>
      <c r="B28" s="10" t="s">
        <v>78</v>
      </c>
      <c r="C28" s="11" t="s">
        <v>715</v>
      </c>
      <c r="D28" s="18">
        <v>1459.2</v>
      </c>
      <c r="E28" s="18">
        <v>1642.680921</v>
      </c>
      <c r="F28" s="18">
        <v>2396999.9999232</v>
      </c>
      <c r="G28" s="18">
        <v>1459.2</v>
      </c>
      <c r="H28" s="18">
        <v>1642.680921</v>
      </c>
      <c r="I28" s="18">
        <v>2396999.9999232</v>
      </c>
      <c r="J28" s="18">
        <v>1459.2</v>
      </c>
      <c r="K28" s="18">
        <v>1642.680921</v>
      </c>
      <c r="L28" s="18">
        <v>2396999.9999232</v>
      </c>
    </row>
    <row r="29" ht="25" customHeight="1">
      <c r="A29" s="10" t="s">
        <v>60</v>
      </c>
      <c r="B29" s="10" t="s">
        <v>78</v>
      </c>
      <c r="C29" s="11" t="s">
        <v>713</v>
      </c>
      <c r="D29" s="18">
        <v>404</v>
      </c>
      <c r="E29" s="18">
        <v>110212.871287</v>
      </c>
      <c r="F29" s="18">
        <v>44525999.999948</v>
      </c>
      <c r="G29" s="18">
        <v>431</v>
      </c>
      <c r="H29" s="18">
        <v>103308.584686</v>
      </c>
      <c r="I29" s="18">
        <v>44525999.999666</v>
      </c>
      <c r="J29" s="18">
        <v>431</v>
      </c>
      <c r="K29" s="18">
        <v>103308.584686</v>
      </c>
      <c r="L29" s="18">
        <v>44525999.999666</v>
      </c>
    </row>
    <row r="30" ht="25" customHeight="1">
      <c r="A30" s="10" t="s">
        <v>458</v>
      </c>
      <c r="B30" s="10" t="s">
        <v>78</v>
      </c>
      <c r="C30" s="11" t="s">
        <v>712</v>
      </c>
      <c r="D30" s="18">
        <v>1244.3</v>
      </c>
      <c r="E30" s="18">
        <v>66995.097645</v>
      </c>
      <c r="F30" s="18">
        <v>83361999.9996735</v>
      </c>
      <c r="G30" s="18">
        <v>1459.2</v>
      </c>
      <c r="H30" s="18">
        <v>57419.709429</v>
      </c>
      <c r="I30" s="18">
        <v>83786839.9987968</v>
      </c>
      <c r="J30" s="18">
        <v>1459.2</v>
      </c>
      <c r="K30" s="18">
        <v>57419.709429</v>
      </c>
      <c r="L30" s="18">
        <v>83786839.9987968</v>
      </c>
    </row>
    <row r="31" ht="25" customHeight="1">
      <c r="A31" s="10" t="s">
        <v>63</v>
      </c>
      <c r="B31" s="10" t="s">
        <v>78</v>
      </c>
      <c r="C31" s="11" t="s">
        <v>716</v>
      </c>
      <c r="D31" s="18">
        <v>1459.2</v>
      </c>
      <c r="E31" s="18">
        <v>2382.127192</v>
      </c>
      <c r="F31" s="18">
        <v>3475999.9985664</v>
      </c>
      <c r="G31" s="18">
        <v>1459.2</v>
      </c>
      <c r="H31" s="18">
        <v>2382.127192</v>
      </c>
      <c r="I31" s="18">
        <v>3475999.9985664</v>
      </c>
      <c r="J31" s="18">
        <v>1459.2</v>
      </c>
      <c r="K31" s="18">
        <v>2382.127192</v>
      </c>
      <c r="L31" s="18">
        <v>3475999.9985664</v>
      </c>
    </row>
    <row r="32" ht="25" customHeight="1">
      <c r="A32" s="10" t="s">
        <v>68</v>
      </c>
      <c r="B32" s="10" t="s">
        <v>78</v>
      </c>
      <c r="C32" s="11" t="s">
        <v>712</v>
      </c>
      <c r="D32" s="18">
        <v>1244.3</v>
      </c>
      <c r="E32" s="18">
        <v>8917.575134614</v>
      </c>
      <c r="F32" s="18">
        <v>11096138.7400002</v>
      </c>
      <c r="G32" s="18">
        <v>1459.2</v>
      </c>
      <c r="H32" s="18">
        <v>6395.166255</v>
      </c>
      <c r="I32" s="18">
        <v>9331826.599296</v>
      </c>
      <c r="J32" s="18">
        <v>1459.2</v>
      </c>
      <c r="K32" s="18">
        <v>6395.166255</v>
      </c>
      <c r="L32" s="18">
        <v>9331826.599296</v>
      </c>
    </row>
    <row r="33" ht="25" customHeight="1">
      <c r="A33" s="10" t="s">
        <v>459</v>
      </c>
      <c r="B33" s="10" t="s">
        <v>78</v>
      </c>
      <c r="C33" s="11" t="s">
        <v>717</v>
      </c>
      <c r="D33" s="18">
        <v>1459.2</v>
      </c>
      <c r="E33" s="18">
        <v>334.847176</v>
      </c>
      <c r="F33" s="18">
        <v>488608.9992192</v>
      </c>
      <c r="G33" s="18">
        <v>1459.2</v>
      </c>
      <c r="H33" s="18">
        <v>334.847176</v>
      </c>
      <c r="I33" s="18">
        <v>488608.9992192</v>
      </c>
      <c r="J33" s="18">
        <v>1459.2</v>
      </c>
      <c r="K33" s="18">
        <v>334.847176</v>
      </c>
      <c r="L33" s="18">
        <v>488608.9992192</v>
      </c>
    </row>
    <row r="34" ht="25" customHeight="1">
      <c r="A34" s="10" t="s">
        <v>460</v>
      </c>
      <c r="B34" s="10" t="s">
        <v>78</v>
      </c>
      <c r="C34" s="11" t="s">
        <v>718</v>
      </c>
      <c r="D34" s="18">
        <v>1244.3</v>
      </c>
      <c r="E34" s="18">
        <v>1594.606477538</v>
      </c>
      <c r="F34" s="18">
        <v>1984168.840000533</v>
      </c>
      <c r="G34" s="18">
        <v>1459.2</v>
      </c>
      <c r="H34" s="18">
        <v>2049.40296</v>
      </c>
      <c r="I34" s="18">
        <v>2990488.799232</v>
      </c>
      <c r="J34" s="18">
        <v>1459.2</v>
      </c>
      <c r="K34" s="18">
        <v>2049.40296</v>
      </c>
      <c r="L34" s="18">
        <v>2990488.799232</v>
      </c>
    </row>
    <row r="35" ht="25" customHeight="1">
      <c r="A35" s="10" t="s">
        <v>461</v>
      </c>
      <c r="B35" s="10" t="s">
        <v>78</v>
      </c>
      <c r="C35" s="11" t="s">
        <v>713</v>
      </c>
      <c r="D35" s="18">
        <v>404</v>
      </c>
      <c r="E35" s="18">
        <v>30363.161757426</v>
      </c>
      <c r="F35" s="18">
        <v>12266717.350000104</v>
      </c>
      <c r="G35" s="18">
        <v>404</v>
      </c>
      <c r="H35" s="18">
        <v>26478.0286634</v>
      </c>
      <c r="I35" s="18">
        <v>10697123.5800136</v>
      </c>
      <c r="J35" s="18">
        <v>404</v>
      </c>
      <c r="K35" s="18">
        <v>26478.0286634</v>
      </c>
      <c r="L35" s="18">
        <v>10697123.5800136</v>
      </c>
    </row>
    <row r="36" ht="25" customHeight="1">
      <c r="A36" s="10" t="s">
        <v>462</v>
      </c>
      <c r="B36" s="10" t="s">
        <v>78</v>
      </c>
      <c r="C36" s="11" t="s">
        <v>719</v>
      </c>
      <c r="D36" s="18">
        <v>404</v>
      </c>
      <c r="E36" s="18">
        <v>3664.088985149</v>
      </c>
      <c r="F36" s="18">
        <v>1480291.950000196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</row>
    <row r="37" ht="25" customHeight="1">
      <c r="A37" s="12" t="s">
        <v>466</v>
      </c>
      <c r="B37" s="12"/>
      <c r="C37" s="12"/>
      <c r="D37" s="20" t="s">
        <v>57</v>
      </c>
      <c r="E37" s="20" t="s">
        <v>57</v>
      </c>
      <c r="F37" s="20">
        <f>SUM(F28:F36)</f>
      </c>
      <c r="G37" s="20" t="s">
        <v>57</v>
      </c>
      <c r="H37" s="20" t="s">
        <v>57</v>
      </c>
      <c r="I37" s="20">
        <f>SUM(I28:I36)</f>
      </c>
      <c r="J37" s="20" t="s">
        <v>57</v>
      </c>
      <c r="K37" s="20" t="s">
        <v>57</v>
      </c>
      <c r="L37" s="20">
        <f>SUM(L28:L36)</f>
      </c>
    </row>
    <row r="38" ht="15" customHeight="1">
</row>
    <row r="39" ht="25" customHeight="1">
      <c r="A39" s="6" t="s">
        <v>720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ht="25" customHeight="1">
</row>
    <row r="41" ht="50" customHeight="1">
      <c r="A41" s="10" t="s">
        <v>352</v>
      </c>
      <c r="B41" s="10" t="s">
        <v>47</v>
      </c>
      <c r="C41" s="10" t="s">
        <v>701</v>
      </c>
      <c r="D41" s="10" t="s">
        <v>702</v>
      </c>
      <c r="E41" s="10"/>
      <c r="F41" s="10"/>
      <c r="G41" s="10" t="s">
        <v>703</v>
      </c>
      <c r="H41" s="10"/>
      <c r="I41" s="10"/>
      <c r="J41" s="10" t="s">
        <v>704</v>
      </c>
      <c r="K41" s="10"/>
      <c r="L41" s="10"/>
    </row>
    <row r="42" ht="50" customHeight="1">
      <c r="A42" s="10"/>
      <c r="B42" s="10"/>
      <c r="C42" s="10"/>
      <c r="D42" s="10" t="s">
        <v>705</v>
      </c>
      <c r="E42" s="10" t="s">
        <v>706</v>
      </c>
      <c r="F42" s="10" t="s">
        <v>707</v>
      </c>
      <c r="G42" s="10" t="s">
        <v>705</v>
      </c>
      <c r="H42" s="10" t="s">
        <v>706</v>
      </c>
      <c r="I42" s="10" t="s">
        <v>708</v>
      </c>
      <c r="J42" s="10" t="s">
        <v>705</v>
      </c>
      <c r="K42" s="10" t="s">
        <v>706</v>
      </c>
      <c r="L42" s="10" t="s">
        <v>709</v>
      </c>
    </row>
    <row r="43" ht="25" customHeight="1">
      <c r="A43" s="10" t="s">
        <v>358</v>
      </c>
      <c r="B43" s="10" t="s">
        <v>60</v>
      </c>
      <c r="C43" s="10" t="s">
        <v>458</v>
      </c>
      <c r="D43" s="10" t="s">
        <v>63</v>
      </c>
      <c r="E43" s="10" t="s">
        <v>68</v>
      </c>
      <c r="F43" s="10" t="s">
        <v>459</v>
      </c>
      <c r="G43" s="10" t="s">
        <v>460</v>
      </c>
      <c r="H43" s="10" t="s">
        <v>461</v>
      </c>
      <c r="I43" s="10" t="s">
        <v>462</v>
      </c>
      <c r="J43" s="10" t="s">
        <v>463</v>
      </c>
      <c r="K43" s="10" t="s">
        <v>491</v>
      </c>
      <c r="L43" s="10" t="s">
        <v>493</v>
      </c>
    </row>
    <row r="44">
      <c r="A44" s="10" t="s">
        <v>57</v>
      </c>
      <c r="B44" s="10" t="s">
        <v>57</v>
      </c>
      <c r="C44" s="10" t="s">
        <v>57</v>
      </c>
      <c r="D44" s="10" t="s">
        <v>57</v>
      </c>
      <c r="E44" s="10" t="s">
        <v>57</v>
      </c>
      <c r="F44" s="10" t="s">
        <v>57</v>
      </c>
      <c r="G44" s="10" t="s">
        <v>57</v>
      </c>
      <c r="H44" s="10" t="s">
        <v>57</v>
      </c>
      <c r="I44" s="10" t="s">
        <v>57</v>
      </c>
      <c r="J44" s="10" t="s">
        <v>57</v>
      </c>
      <c r="K44" s="10" t="s">
        <v>57</v>
      </c>
      <c r="L44" s="10" t="s">
        <v>57</v>
      </c>
    </row>
    <row r="45" ht="15" customHeight="1">
</row>
    <row r="46" ht="25" customHeight="1">
      <c r="A46" s="6" t="s">
        <v>721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ht="15" customHeight="1">
</row>
    <row r="48" ht="25" customHeight="1">
      <c r="A48" s="6" t="s">
        <v>722</v>
      </c>
      <c r="B48" s="6"/>
      <c r="C48" s="6"/>
      <c r="D48" s="6"/>
      <c r="E48" s="6"/>
      <c r="F48" s="6"/>
    </row>
    <row r="49" ht="25" customHeight="1">
</row>
    <row r="50" ht="50" customHeight="1">
      <c r="A50" s="10" t="s">
        <v>352</v>
      </c>
      <c r="B50" s="10" t="s">
        <v>47</v>
      </c>
      <c r="C50" s="10" t="s">
        <v>701</v>
      </c>
      <c r="D50" s="10" t="s">
        <v>702</v>
      </c>
      <c r="E50" s="10" t="s">
        <v>703</v>
      </c>
      <c r="F50" s="10" t="s">
        <v>704</v>
      </c>
    </row>
    <row r="51" ht="50" customHeight="1">
      <c r="A51" s="10"/>
      <c r="B51" s="10"/>
      <c r="C51" s="10"/>
      <c r="D51" s="10" t="s">
        <v>723</v>
      </c>
      <c r="E51" s="10" t="s">
        <v>723</v>
      </c>
      <c r="F51" s="10" t="s">
        <v>723</v>
      </c>
    </row>
    <row r="52" ht="25" customHeight="1">
      <c r="A52" s="10" t="s">
        <v>358</v>
      </c>
      <c r="B52" s="10" t="s">
        <v>60</v>
      </c>
      <c r="C52" s="10" t="s">
        <v>458</v>
      </c>
      <c r="D52" s="10" t="s">
        <v>63</v>
      </c>
      <c r="E52" s="10" t="s">
        <v>68</v>
      </c>
      <c r="F52" s="10" t="s">
        <v>459</v>
      </c>
    </row>
    <row r="53">
      <c r="A53" s="10" t="s">
        <v>57</v>
      </c>
      <c r="B53" s="10" t="s">
        <v>57</v>
      </c>
      <c r="C53" s="10" t="s">
        <v>57</v>
      </c>
      <c r="D53" s="10" t="s">
        <v>57</v>
      </c>
      <c r="E53" s="10" t="s">
        <v>57</v>
      </c>
      <c r="F53" s="10" t="s">
        <v>57</v>
      </c>
    </row>
    <row r="54" ht="15" customHeight="1">
</row>
    <row r="55" ht="25" customHeight="1">
      <c r="A55" s="6" t="s">
        <v>724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ht="15" customHeight="1">
</row>
    <row r="57" ht="25" customHeight="1">
      <c r="A57" s="6" t="s">
        <v>725</v>
      </c>
      <c r="B57" s="6"/>
      <c r="C57" s="6"/>
      <c r="D57" s="6"/>
      <c r="E57" s="6"/>
      <c r="F57" s="6"/>
    </row>
    <row r="58" ht="25" customHeight="1">
</row>
    <row r="59" ht="50" customHeight="1">
      <c r="A59" s="10" t="s">
        <v>352</v>
      </c>
      <c r="B59" s="10" t="s">
        <v>47</v>
      </c>
      <c r="C59" s="10" t="s">
        <v>701</v>
      </c>
      <c r="D59" s="10" t="s">
        <v>702</v>
      </c>
      <c r="E59" s="10" t="s">
        <v>703</v>
      </c>
      <c r="F59" s="10" t="s">
        <v>704</v>
      </c>
    </row>
    <row r="60" ht="50" customHeight="1">
      <c r="A60" s="10"/>
      <c r="B60" s="10"/>
      <c r="C60" s="10"/>
      <c r="D60" s="10" t="s">
        <v>723</v>
      </c>
      <c r="E60" s="10" t="s">
        <v>723</v>
      </c>
      <c r="F60" s="10" t="s">
        <v>723</v>
      </c>
    </row>
    <row r="61" ht="25" customHeight="1">
      <c r="A61" s="10" t="s">
        <v>358</v>
      </c>
      <c r="B61" s="10" t="s">
        <v>60</v>
      </c>
      <c r="C61" s="10" t="s">
        <v>458</v>
      </c>
      <c r="D61" s="10" t="s">
        <v>63</v>
      </c>
      <c r="E61" s="10" t="s">
        <v>68</v>
      </c>
      <c r="F61" s="10" t="s">
        <v>459</v>
      </c>
    </row>
    <row r="62" ht="25" customHeight="1">
      <c r="A62" s="10" t="s">
        <v>358</v>
      </c>
      <c r="B62" s="10" t="s">
        <v>97</v>
      </c>
      <c r="C62" s="11" t="s">
        <v>713</v>
      </c>
      <c r="D62" s="18">
        <v>99999.999791</v>
      </c>
      <c r="E62" s="18">
        <v>99999.999791</v>
      </c>
      <c r="F62" s="18">
        <v>99999.999791</v>
      </c>
    </row>
    <row r="63" ht="25" customHeight="1">
      <c r="A63" s="10" t="s">
        <v>60</v>
      </c>
      <c r="B63" s="10" t="s">
        <v>97</v>
      </c>
      <c r="C63" s="11" t="s">
        <v>712</v>
      </c>
      <c r="D63" s="18">
        <v>299999.999616</v>
      </c>
      <c r="E63" s="18">
        <v>299999.999616</v>
      </c>
      <c r="F63" s="18">
        <v>299999.999616</v>
      </c>
    </row>
    <row r="64" ht="25" customHeight="1">
      <c r="A64" s="10" t="s">
        <v>458</v>
      </c>
      <c r="B64" s="10" t="s">
        <v>97</v>
      </c>
      <c r="C64" s="11" t="s">
        <v>726</v>
      </c>
      <c r="D64" s="18">
        <v>8125000</v>
      </c>
      <c r="E64" s="18">
        <v>8125000</v>
      </c>
      <c r="F64" s="18">
        <v>8125000</v>
      </c>
    </row>
    <row r="65" ht="25" customHeight="1">
      <c r="A65" s="10" t="s">
        <v>63</v>
      </c>
      <c r="B65" s="10" t="s">
        <v>97</v>
      </c>
      <c r="C65" s="11" t="s">
        <v>460</v>
      </c>
      <c r="D65" s="18">
        <v>1342404.44</v>
      </c>
      <c r="E65" s="18">
        <v>992404.44</v>
      </c>
      <c r="F65" s="18">
        <v>992404.44</v>
      </c>
    </row>
    <row r="66" ht="25" customHeight="1">
      <c r="A66" s="10" t="s">
        <v>68</v>
      </c>
      <c r="B66" s="10" t="s">
        <v>97</v>
      </c>
      <c r="C66" s="11" t="s">
        <v>727</v>
      </c>
      <c r="D66" s="18">
        <v>0</v>
      </c>
      <c r="E66" s="18">
        <v>99050.8695552</v>
      </c>
      <c r="F66" s="18">
        <v>99050.8695552</v>
      </c>
    </row>
    <row r="67" ht="25" customHeight="1">
      <c r="A67" s="10" t="s">
        <v>459</v>
      </c>
      <c r="B67" s="10" t="s">
        <v>97</v>
      </c>
      <c r="C67" s="11" t="s">
        <v>728</v>
      </c>
      <c r="D67" s="18">
        <v>424840</v>
      </c>
      <c r="E67" s="18">
        <v>0</v>
      </c>
      <c r="F67" s="18">
        <v>0</v>
      </c>
    </row>
    <row r="68" ht="25" customHeight="1">
      <c r="A68" s="10" t="s">
        <v>460</v>
      </c>
      <c r="B68" s="10" t="s">
        <v>97</v>
      </c>
      <c r="C68" s="11" t="s">
        <v>729</v>
      </c>
      <c r="D68" s="18">
        <v>17243</v>
      </c>
      <c r="E68" s="18">
        <v>0</v>
      </c>
      <c r="F68" s="18">
        <v>0</v>
      </c>
    </row>
    <row r="69" ht="25" customHeight="1">
      <c r="A69" s="10" t="s">
        <v>461</v>
      </c>
      <c r="B69" s="10" t="s">
        <v>97</v>
      </c>
      <c r="C69" s="11" t="s">
        <v>730</v>
      </c>
      <c r="D69" s="18">
        <v>11421</v>
      </c>
      <c r="E69" s="18">
        <v>0</v>
      </c>
      <c r="F69" s="18">
        <v>0</v>
      </c>
    </row>
    <row r="70" ht="25" customHeight="1">
      <c r="A70" s="10" t="s">
        <v>462</v>
      </c>
      <c r="B70" s="10" t="s">
        <v>97</v>
      </c>
      <c r="C70" s="11"/>
      <c r="D70" s="18">
        <v>412300</v>
      </c>
      <c r="E70" s="18">
        <v>0</v>
      </c>
      <c r="F70" s="18">
        <v>0</v>
      </c>
    </row>
    <row r="71" ht="25" customHeight="1">
      <c r="A71" s="10" t="s">
        <v>463</v>
      </c>
      <c r="B71" s="10" t="s">
        <v>97</v>
      </c>
      <c r="C71" s="11" t="s">
        <v>731</v>
      </c>
      <c r="D71" s="18">
        <v>50000</v>
      </c>
      <c r="E71" s="18">
        <v>0</v>
      </c>
      <c r="F71" s="18">
        <v>0</v>
      </c>
    </row>
    <row r="72" ht="25" customHeight="1">
      <c r="A72" s="12" t="s">
        <v>466</v>
      </c>
      <c r="B72" s="12"/>
      <c r="C72" s="12"/>
      <c r="D72" s="20">
        <f>SUM(D62:D71)</f>
      </c>
      <c r="E72" s="20">
        <f>SUM(E62:E71)</f>
      </c>
      <c r="F72" s="20">
        <f>SUM(F62:F71)</f>
      </c>
    </row>
    <row r="73" ht="15" customHeight="1">
</row>
    <row r="74" ht="25" customHeight="1">
      <c r="A74" s="6" t="s">
        <v>732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ht="15" customHeight="1">
</row>
    <row r="76" ht="25" customHeight="1">
      <c r="A76" s="6" t="s">
        <v>733</v>
      </c>
      <c r="B76" s="6"/>
      <c r="C76" s="6"/>
      <c r="D76" s="6"/>
      <c r="E76" s="6"/>
      <c r="F76" s="6"/>
    </row>
    <row r="77" ht="25" customHeight="1">
</row>
    <row r="78" ht="50" customHeight="1">
      <c r="A78" s="10" t="s">
        <v>352</v>
      </c>
      <c r="B78" s="10" t="s">
        <v>47</v>
      </c>
      <c r="C78" s="10" t="s">
        <v>701</v>
      </c>
      <c r="D78" s="10" t="s">
        <v>702</v>
      </c>
      <c r="E78" s="10" t="s">
        <v>703</v>
      </c>
      <c r="F78" s="10" t="s">
        <v>704</v>
      </c>
    </row>
    <row r="79" ht="50" customHeight="1">
      <c r="A79" s="10"/>
      <c r="B79" s="10"/>
      <c r="C79" s="10"/>
      <c r="D79" s="10" t="s">
        <v>723</v>
      </c>
      <c r="E79" s="10" t="s">
        <v>723</v>
      </c>
      <c r="F79" s="10" t="s">
        <v>723</v>
      </c>
    </row>
    <row r="80" ht="25" customHeight="1">
      <c r="A80" s="10" t="s">
        <v>358</v>
      </c>
      <c r="B80" s="10" t="s">
        <v>60</v>
      </c>
      <c r="C80" s="10" t="s">
        <v>458</v>
      </c>
      <c r="D80" s="10" t="s">
        <v>63</v>
      </c>
      <c r="E80" s="10" t="s">
        <v>68</v>
      </c>
      <c r="F80" s="10" t="s">
        <v>459</v>
      </c>
    </row>
    <row r="81">
      <c r="A81" s="10" t="s">
        <v>57</v>
      </c>
      <c r="B81" s="10" t="s">
        <v>57</v>
      </c>
      <c r="C81" s="10" t="s">
        <v>57</v>
      </c>
      <c r="D81" s="10" t="s">
        <v>57</v>
      </c>
      <c r="E81" s="10" t="s">
        <v>57</v>
      </c>
      <c r="F81" s="10" t="s">
        <v>57</v>
      </c>
    </row>
    <row r="82" ht="15" customHeight="1">
</row>
    <row r="83" ht="25" customHeight="1">
      <c r="A83" s="6" t="s">
        <v>734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ht="25" customHeight="1">
</row>
    <row r="85" ht="50" customHeight="1">
      <c r="A85" s="10" t="s">
        <v>352</v>
      </c>
      <c r="B85" s="10" t="s">
        <v>47</v>
      </c>
      <c r="C85" s="10" t="s">
        <v>701</v>
      </c>
      <c r="D85" s="10" t="s">
        <v>702</v>
      </c>
      <c r="E85" s="10"/>
      <c r="F85" s="10"/>
      <c r="G85" s="10" t="s">
        <v>703</v>
      </c>
      <c r="H85" s="10"/>
      <c r="I85" s="10"/>
      <c r="J85" s="10" t="s">
        <v>704</v>
      </c>
      <c r="K85" s="10"/>
      <c r="L85" s="10"/>
    </row>
    <row r="86" ht="50" customHeight="1">
      <c r="A86" s="10"/>
      <c r="B86" s="10"/>
      <c r="C86" s="10"/>
      <c r="D86" s="10" t="s">
        <v>735</v>
      </c>
      <c r="E86" s="10" t="s">
        <v>736</v>
      </c>
      <c r="F86" s="10" t="s">
        <v>737</v>
      </c>
      <c r="G86" s="10" t="s">
        <v>735</v>
      </c>
      <c r="H86" s="10" t="s">
        <v>736</v>
      </c>
      <c r="I86" s="10" t="s">
        <v>738</v>
      </c>
      <c r="J86" s="10" t="s">
        <v>735</v>
      </c>
      <c r="K86" s="10" t="s">
        <v>736</v>
      </c>
      <c r="L86" s="10" t="s">
        <v>739</v>
      </c>
    </row>
    <row r="87" ht="25" customHeight="1">
      <c r="A87" s="10" t="s">
        <v>358</v>
      </c>
      <c r="B87" s="10" t="s">
        <v>60</v>
      </c>
      <c r="C87" s="10" t="s">
        <v>458</v>
      </c>
      <c r="D87" s="10" t="s">
        <v>63</v>
      </c>
      <c r="E87" s="10" t="s">
        <v>68</v>
      </c>
      <c r="F87" s="10" t="s">
        <v>459</v>
      </c>
      <c r="G87" s="10" t="s">
        <v>460</v>
      </c>
      <c r="H87" s="10" t="s">
        <v>461</v>
      </c>
      <c r="I87" s="10" t="s">
        <v>462</v>
      </c>
      <c r="J87" s="10" t="s">
        <v>463</v>
      </c>
      <c r="K87" s="10" t="s">
        <v>491</v>
      </c>
      <c r="L87" s="10" t="s">
        <v>493</v>
      </c>
    </row>
    <row r="88">
      <c r="A88" s="10" t="s">
        <v>57</v>
      </c>
      <c r="B88" s="10" t="s">
        <v>57</v>
      </c>
      <c r="C88" s="10" t="s">
        <v>57</v>
      </c>
      <c r="D88" s="10" t="s">
        <v>57</v>
      </c>
      <c r="E88" s="10" t="s">
        <v>57</v>
      </c>
      <c r="F88" s="10" t="s">
        <v>57</v>
      </c>
      <c r="G88" s="10" t="s">
        <v>57</v>
      </c>
      <c r="H88" s="10" t="s">
        <v>57</v>
      </c>
      <c r="I88" s="10" t="s">
        <v>57</v>
      </c>
      <c r="J88" s="10" t="s">
        <v>57</v>
      </c>
      <c r="K88" s="10" t="s">
        <v>57</v>
      </c>
      <c r="L88" s="10" t="s">
        <v>57</v>
      </c>
    </row>
  </sheetData>
  <sheetProtection password="CE16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1:C21"/>
    <mergeCell ref="A23:L23"/>
    <mergeCell ref="A25:A26"/>
    <mergeCell ref="B25:B26"/>
    <mergeCell ref="C25:C26"/>
    <mergeCell ref="D25:F25"/>
    <mergeCell ref="G25:I25"/>
    <mergeCell ref="J25:L25"/>
    <mergeCell ref="A37:C37"/>
    <mergeCell ref="A39:L39"/>
    <mergeCell ref="A41:A42"/>
    <mergeCell ref="B41:B42"/>
    <mergeCell ref="C41:C42"/>
    <mergeCell ref="D41:F41"/>
    <mergeCell ref="G41:I41"/>
    <mergeCell ref="J41:L41"/>
    <mergeCell ref="A46:M46"/>
    <mergeCell ref="A48:F48"/>
    <mergeCell ref="A50:A51"/>
    <mergeCell ref="B50:B51"/>
    <mergeCell ref="C50:C51"/>
    <mergeCell ref="A55:M55"/>
    <mergeCell ref="A57:F57"/>
    <mergeCell ref="A59:A60"/>
    <mergeCell ref="B59:B60"/>
    <mergeCell ref="C59:C60"/>
    <mergeCell ref="A72:C72"/>
    <mergeCell ref="A74:M74"/>
    <mergeCell ref="A76:F76"/>
    <mergeCell ref="A78:A79"/>
    <mergeCell ref="B78:B79"/>
    <mergeCell ref="C78:C79"/>
    <mergeCell ref="A83:L83"/>
    <mergeCell ref="A85:A86"/>
    <mergeCell ref="B85:B86"/>
    <mergeCell ref="C85:C86"/>
    <mergeCell ref="D85:F85"/>
    <mergeCell ref="G85:I85"/>
    <mergeCell ref="J85:L85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&amp;K00-00923881.H_4.255872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7.64" customWidth="1"/>
    <col min="2" max="3" width="19.10" customWidth="1"/>
    <col min="4" max="4" width="57.30" customWidth="1"/>
    <col min="5" max="7" width="19.10" customWidth="1"/>
    <col min="8" max="10" width="22.92" customWidth="1"/>
  </cols>
  <sheetData>
    <row r="1" ht="30" customHeight="1">
      <c r="A1" s="7" t="s">
        <v>740</v>
      </c>
      <c r="B1" s="7"/>
      <c r="C1" s="7"/>
      <c r="D1" s="7"/>
      <c r="E1" s="7"/>
      <c r="F1" s="7"/>
      <c r="G1" s="7"/>
      <c r="H1" s="7"/>
      <c r="I1" s="7"/>
      <c r="J1" s="7"/>
    </row>
    <row r="2" ht="30" customHeight="1">
      <c r="A2" s="1" t="s">
        <v>741</v>
      </c>
      <c r="B2" s="1"/>
      <c r="C2" s="1"/>
      <c r="D2" s="1"/>
      <c r="E2" s="1"/>
      <c r="F2" s="1"/>
      <c r="G2" s="1"/>
      <c r="H2" s="1"/>
      <c r="I2" s="1"/>
      <c r="J2" s="1"/>
    </row>
    <row r="3" ht="20" customHeight="1">
      <c r="A3" s="3" t="s">
        <v>24</v>
      </c>
      <c r="B3" s="3"/>
      <c r="C3" s="3"/>
      <c r="D3" s="3"/>
      <c r="E3" s="3" t="s">
        <v>742</v>
      </c>
      <c r="F3" s="3"/>
      <c r="G3" s="3"/>
      <c r="H3" s="3" t="s">
        <v>743</v>
      </c>
      <c r="I3" s="3"/>
      <c r="J3" s="3"/>
    </row>
    <row r="4" ht="20" customHeight="1">
      <c r="A4" s="3" t="s">
        <v>744</v>
      </c>
      <c r="B4" s="3" t="s">
        <v>745</v>
      </c>
      <c r="C4" s="3" t="s">
        <v>22</v>
      </c>
      <c r="D4" s="3" t="s">
        <v>746</v>
      </c>
      <c r="E4" s="3" t="s">
        <v>747</v>
      </c>
      <c r="F4" s="3" t="s">
        <v>746</v>
      </c>
      <c r="G4" s="3" t="s">
        <v>748</v>
      </c>
      <c r="H4" s="3" t="s">
        <v>749</v>
      </c>
      <c r="I4" s="3" t="s">
        <v>750</v>
      </c>
      <c r="J4" s="3" t="s">
        <v>751</v>
      </c>
    </row>
    <row r="5">
      <c r="A5" s="10" t="s">
        <v>752</v>
      </c>
      <c r="B5" s="10" t="s">
        <v>753</v>
      </c>
      <c r="C5" s="10">
        <v>5029100222</v>
      </c>
      <c r="D5" s="11" t="s">
        <v>2</v>
      </c>
      <c r="E5" s="10" t="s">
        <v>754</v>
      </c>
      <c r="F5" s="10" t="s">
        <v>755</v>
      </c>
      <c r="G5" s="10" t="s">
        <v>756</v>
      </c>
      <c r="H5" s="18">
        <v>0</v>
      </c>
      <c r="I5" s="18">
        <v>0</v>
      </c>
      <c r="J5" s="18">
        <v>0</v>
      </c>
    </row>
    <row r="6">
      <c r="A6" s="10" t="s">
        <v>752</v>
      </c>
      <c r="B6" s="10" t="s">
        <v>753</v>
      </c>
      <c r="C6" s="10">
        <v>5029100222</v>
      </c>
      <c r="D6" s="11" t="s">
        <v>2</v>
      </c>
      <c r="E6" s="10" t="s">
        <v>757</v>
      </c>
      <c r="F6" s="10" t="s">
        <v>758</v>
      </c>
      <c r="G6" s="10" t="s">
        <v>756</v>
      </c>
      <c r="H6" s="18">
        <v>99189000</v>
      </c>
      <c r="I6" s="18">
        <v>101228665.65</v>
      </c>
      <c r="J6" s="18">
        <v>-2039665.65</v>
      </c>
    </row>
    <row r="7">
      <c r="A7" s="10" t="s">
        <v>752</v>
      </c>
      <c r="B7" s="10" t="s">
        <v>753</v>
      </c>
      <c r="C7" s="10">
        <v>5029100222</v>
      </c>
      <c r="D7" s="11" t="s">
        <v>2</v>
      </c>
      <c r="E7" s="10" t="s">
        <v>759</v>
      </c>
      <c r="F7" s="10" t="s">
        <v>760</v>
      </c>
      <c r="G7" s="10" t="s">
        <v>756</v>
      </c>
      <c r="H7" s="18">
        <v>23363000</v>
      </c>
      <c r="I7" s="18">
        <v>25711091.81</v>
      </c>
      <c r="J7" s="18">
        <v>-2348091.81</v>
      </c>
    </row>
  </sheetData>
  <sheetProtection password="CE16" sheet="1" objects="1" scenarios="1"/>
  <mergeCells>
    <mergeCell ref="A1:J1"/>
    <mergeCell ref="A2:J2"/>
    <mergeCell ref="A3:D3"/>
    <mergeCell ref="E3:G3"/>
    <mergeCell ref="H3:J3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&amp;K00-00923881.H_4.255872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23" t="s">
        <v>761</v>
      </c>
      <c r="B1" s="23"/>
      <c r="C1" s="23"/>
      <c r="D1" s="23"/>
      <c r="E1" s="23"/>
      <c r="F1" s="23"/>
      <c r="G1" s="23"/>
      <c r="H1" s="23"/>
      <c r="I1" s="23"/>
    </row>
    <row r="2" ht="25" customHeight="1">
      <c r="A2" s="1" t="s">
        <v>762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12" t="s">
        <v>763</v>
      </c>
      <c r="B4" s="12"/>
      <c r="C4" s="12"/>
      <c r="D4" s="12" t="s">
        <v>764</v>
      </c>
      <c r="E4" s="12"/>
      <c r="F4" s="12"/>
      <c r="G4" s="12"/>
      <c r="H4" s="12"/>
      <c r="I4" s="12"/>
    </row>
    <row r="5" ht="20" customHeight="1">
      <c r="A5" s="10" t="s">
        <v>765</v>
      </c>
      <c r="B5" s="10" t="s">
        <v>766</v>
      </c>
      <c r="C5" s="10" t="s">
        <v>767</v>
      </c>
      <c r="D5" s="10" t="s">
        <v>768</v>
      </c>
      <c r="E5" s="10" t="s">
        <v>769</v>
      </c>
      <c r="F5" s="10" t="s">
        <v>770</v>
      </c>
      <c r="G5" s="10"/>
      <c r="H5" s="10"/>
      <c r="I5" s="10"/>
    </row>
    <row r="6" ht="20" customHeight="1">
      <c r="A6" s="10"/>
      <c r="B6" s="10"/>
      <c r="C6" s="10"/>
      <c r="D6" s="10"/>
      <c r="E6" s="10"/>
      <c r="F6" s="10" t="s">
        <v>771</v>
      </c>
      <c r="G6" s="10" t="s">
        <v>772</v>
      </c>
      <c r="H6" s="10" t="s">
        <v>773</v>
      </c>
      <c r="I6" s="10" t="s">
        <v>774</v>
      </c>
    </row>
    <row r="7">
      <c r="A7" s="10" t="s">
        <v>775</v>
      </c>
      <c r="B7" s="10" t="s">
        <v>507</v>
      </c>
      <c r="C7" s="11" t="s">
        <v>776</v>
      </c>
      <c r="D7" s="11" t="s">
        <v>777</v>
      </c>
      <c r="E7" s="10" t="s">
        <v>778</v>
      </c>
      <c r="F7" s="18">
        <v>29374.05</v>
      </c>
      <c r="G7" s="18">
        <v>259789.05</v>
      </c>
      <c r="H7" s="18">
        <v>230415</v>
      </c>
      <c r="I7" s="11" t="s">
        <v>779</v>
      </c>
    </row>
    <row r="8">
      <c r="A8" s="10" t="s">
        <v>775</v>
      </c>
      <c r="B8" s="10" t="s">
        <v>507</v>
      </c>
      <c r="C8" s="11" t="s">
        <v>776</v>
      </c>
      <c r="D8" s="11" t="s">
        <v>777</v>
      </c>
      <c r="E8" s="10" t="s">
        <v>780</v>
      </c>
      <c r="F8" s="18">
        <v>29374.05</v>
      </c>
      <c r="G8" s="18">
        <v>29374.05</v>
      </c>
      <c r="H8" s="18">
        <v>0</v>
      </c>
      <c r="I8" s="11" t="s">
        <v>779</v>
      </c>
    </row>
    <row r="9">
      <c r="A9" s="10" t="s">
        <v>775</v>
      </c>
      <c r="B9" s="10" t="s">
        <v>507</v>
      </c>
      <c r="C9" s="11" t="s">
        <v>776</v>
      </c>
      <c r="D9" s="11" t="s">
        <v>777</v>
      </c>
      <c r="E9" s="10" t="s">
        <v>781</v>
      </c>
      <c r="F9" s="18">
        <v>29374.05</v>
      </c>
      <c r="G9" s="18">
        <v>29374.05</v>
      </c>
      <c r="H9" s="18">
        <v>0</v>
      </c>
      <c r="I9" s="11" t="s">
        <v>779</v>
      </c>
    </row>
    <row r="10">
      <c r="A10" s="10" t="s">
        <v>775</v>
      </c>
      <c r="B10" s="10" t="s">
        <v>460</v>
      </c>
      <c r="C10" s="11" t="s">
        <v>776</v>
      </c>
      <c r="D10" s="11" t="s">
        <v>782</v>
      </c>
      <c r="E10" s="10" t="s">
        <v>778</v>
      </c>
      <c r="F10" s="18">
        <v>0</v>
      </c>
      <c r="G10" s="18">
        <v>733991.82</v>
      </c>
      <c r="H10" s="18">
        <v>733991.82</v>
      </c>
      <c r="I10" s="11" t="s">
        <v>779</v>
      </c>
    </row>
    <row r="11">
      <c r="A11" s="10" t="s">
        <v>775</v>
      </c>
      <c r="B11" s="10" t="s">
        <v>460</v>
      </c>
      <c r="C11" s="11" t="s">
        <v>776</v>
      </c>
      <c r="D11" s="11" t="s">
        <v>782</v>
      </c>
      <c r="E11" s="10" t="s">
        <v>780</v>
      </c>
      <c r="F11" s="18">
        <v>0</v>
      </c>
      <c r="G11" s="18">
        <v>0</v>
      </c>
      <c r="H11" s="18">
        <v>0</v>
      </c>
      <c r="I11" s="11" t="s">
        <v>779</v>
      </c>
    </row>
    <row r="12">
      <c r="A12" s="10" t="s">
        <v>775</v>
      </c>
      <c r="B12" s="10" t="s">
        <v>460</v>
      </c>
      <c r="C12" s="11" t="s">
        <v>776</v>
      </c>
      <c r="D12" s="11" t="s">
        <v>782</v>
      </c>
      <c r="E12" s="10" t="s">
        <v>781</v>
      </c>
      <c r="F12" s="18">
        <v>0</v>
      </c>
      <c r="G12" s="18">
        <v>0</v>
      </c>
      <c r="H12" s="18">
        <v>0</v>
      </c>
      <c r="I12" s="11" t="s">
        <v>779</v>
      </c>
    </row>
    <row r="13">
      <c r="A13" s="10" t="s">
        <v>783</v>
      </c>
      <c r="B13" s="10" t="s">
        <v>458</v>
      </c>
      <c r="C13" s="11" t="s">
        <v>776</v>
      </c>
      <c r="D13" s="11" t="s">
        <v>784</v>
      </c>
      <c r="E13" s="10" t="s">
        <v>778</v>
      </c>
      <c r="F13" s="18">
        <v>7464.63</v>
      </c>
      <c r="G13" s="18">
        <v>77049.63</v>
      </c>
      <c r="H13" s="18">
        <v>69585</v>
      </c>
      <c r="I13" s="11" t="s">
        <v>779</v>
      </c>
    </row>
    <row r="14">
      <c r="A14" s="10" t="s">
        <v>783</v>
      </c>
      <c r="B14" s="10" t="s">
        <v>458</v>
      </c>
      <c r="C14" s="11" t="s">
        <v>776</v>
      </c>
      <c r="D14" s="11" t="s">
        <v>784</v>
      </c>
      <c r="E14" s="10" t="s">
        <v>780</v>
      </c>
      <c r="F14" s="18">
        <v>8870.96</v>
      </c>
      <c r="G14" s="18">
        <v>8870.96</v>
      </c>
      <c r="H14" s="18">
        <v>0</v>
      </c>
      <c r="I14" s="11" t="s">
        <v>779</v>
      </c>
    </row>
    <row r="15">
      <c r="A15" s="10" t="s">
        <v>783</v>
      </c>
      <c r="B15" s="10" t="s">
        <v>458</v>
      </c>
      <c r="C15" s="11" t="s">
        <v>776</v>
      </c>
      <c r="D15" s="11" t="s">
        <v>784</v>
      </c>
      <c r="E15" s="10" t="s">
        <v>781</v>
      </c>
      <c r="F15" s="18">
        <v>8870.96</v>
      </c>
      <c r="G15" s="18">
        <v>8870.96</v>
      </c>
      <c r="H15" s="18">
        <v>0</v>
      </c>
      <c r="I15" s="11" t="s">
        <v>779</v>
      </c>
    </row>
    <row r="16">
      <c r="A16" s="10" t="s">
        <v>783</v>
      </c>
      <c r="B16" s="10" t="s">
        <v>458</v>
      </c>
      <c r="C16" s="11" t="s">
        <v>785</v>
      </c>
      <c r="D16" s="11" t="s">
        <v>784</v>
      </c>
      <c r="E16" s="10" t="s">
        <v>778</v>
      </c>
      <c r="F16" s="18">
        <v>104594.99</v>
      </c>
      <c r="G16" s="18">
        <v>254594.99</v>
      </c>
      <c r="H16" s="18">
        <v>150000</v>
      </c>
      <c r="I16" s="11" t="s">
        <v>779</v>
      </c>
    </row>
    <row r="17">
      <c r="A17" s="10" t="s">
        <v>783</v>
      </c>
      <c r="B17" s="10" t="s">
        <v>458</v>
      </c>
      <c r="C17" s="11" t="s">
        <v>785</v>
      </c>
      <c r="D17" s="11" t="s">
        <v>784</v>
      </c>
      <c r="E17" s="10" t="s">
        <v>780</v>
      </c>
      <c r="F17" s="18">
        <v>124300.59</v>
      </c>
      <c r="G17" s="18">
        <v>124300.59</v>
      </c>
      <c r="H17" s="18">
        <v>0</v>
      </c>
      <c r="I17" s="11" t="s">
        <v>779</v>
      </c>
    </row>
    <row r="18">
      <c r="A18" s="10" t="s">
        <v>783</v>
      </c>
      <c r="B18" s="10" t="s">
        <v>458</v>
      </c>
      <c r="C18" s="11" t="s">
        <v>785</v>
      </c>
      <c r="D18" s="11" t="s">
        <v>784</v>
      </c>
      <c r="E18" s="10" t="s">
        <v>781</v>
      </c>
      <c r="F18" s="18">
        <v>124300.59</v>
      </c>
      <c r="G18" s="18">
        <v>124300.59</v>
      </c>
      <c r="H18" s="18">
        <v>0</v>
      </c>
      <c r="I18" s="11" t="s">
        <v>779</v>
      </c>
    </row>
    <row r="19">
      <c r="A19" s="10" t="s">
        <v>783</v>
      </c>
      <c r="B19" s="10" t="s">
        <v>458</v>
      </c>
      <c r="C19" s="11" t="s">
        <v>786</v>
      </c>
      <c r="D19" s="11" t="s">
        <v>784</v>
      </c>
      <c r="E19" s="10" t="s">
        <v>778</v>
      </c>
      <c r="F19" s="18">
        <v>61209.99</v>
      </c>
      <c r="G19" s="18">
        <v>130794.99</v>
      </c>
      <c r="H19" s="18">
        <v>69585</v>
      </c>
      <c r="I19" s="11" t="s">
        <v>779</v>
      </c>
    </row>
    <row r="20">
      <c r="A20" s="10" t="s">
        <v>783</v>
      </c>
      <c r="B20" s="10" t="s">
        <v>458</v>
      </c>
      <c r="C20" s="11" t="s">
        <v>786</v>
      </c>
      <c r="D20" s="11" t="s">
        <v>784</v>
      </c>
      <c r="E20" s="10" t="s">
        <v>780</v>
      </c>
      <c r="F20" s="18">
        <v>72741.89</v>
      </c>
      <c r="G20" s="18">
        <v>72741.89</v>
      </c>
      <c r="H20" s="18">
        <v>0</v>
      </c>
      <c r="I20" s="11" t="s">
        <v>779</v>
      </c>
    </row>
    <row r="21">
      <c r="A21" s="10" t="s">
        <v>783</v>
      </c>
      <c r="B21" s="10" t="s">
        <v>458</v>
      </c>
      <c r="C21" s="11" t="s">
        <v>786</v>
      </c>
      <c r="D21" s="11" t="s">
        <v>784</v>
      </c>
      <c r="E21" s="10" t="s">
        <v>781</v>
      </c>
      <c r="F21" s="18">
        <v>72741.89</v>
      </c>
      <c r="G21" s="18">
        <v>72741.89</v>
      </c>
      <c r="H21" s="18">
        <v>0</v>
      </c>
      <c r="I21" s="11" t="s">
        <v>779</v>
      </c>
    </row>
    <row r="22">
      <c r="A22" s="10" t="s">
        <v>783</v>
      </c>
      <c r="B22" s="10" t="s">
        <v>458</v>
      </c>
      <c r="C22" s="11" t="s">
        <v>786</v>
      </c>
      <c r="D22" s="11" t="s">
        <v>784</v>
      </c>
      <c r="E22" s="10" t="s">
        <v>778</v>
      </c>
      <c r="F22" s="18">
        <v>130794.99</v>
      </c>
      <c r="G22" s="18">
        <v>61209.99</v>
      </c>
      <c r="H22" s="18">
        <v>-69585</v>
      </c>
      <c r="I22" s="11" t="s">
        <v>779</v>
      </c>
    </row>
    <row r="23">
      <c r="A23" s="10" t="s">
        <v>783</v>
      </c>
      <c r="B23" s="10" t="s">
        <v>458</v>
      </c>
      <c r="C23" s="11" t="s">
        <v>786</v>
      </c>
      <c r="D23" s="11" t="s">
        <v>784</v>
      </c>
      <c r="E23" s="10" t="s">
        <v>780</v>
      </c>
      <c r="F23" s="18">
        <v>72741.89</v>
      </c>
      <c r="G23" s="18">
        <v>72741.89</v>
      </c>
      <c r="H23" s="18">
        <v>0</v>
      </c>
      <c r="I23" s="11" t="s">
        <v>779</v>
      </c>
    </row>
    <row r="24">
      <c r="A24" s="10" t="s">
        <v>783</v>
      </c>
      <c r="B24" s="10" t="s">
        <v>458</v>
      </c>
      <c r="C24" s="11" t="s">
        <v>786</v>
      </c>
      <c r="D24" s="11" t="s">
        <v>784</v>
      </c>
      <c r="E24" s="10" t="s">
        <v>781</v>
      </c>
      <c r="F24" s="18">
        <v>72741.89</v>
      </c>
      <c r="G24" s="18">
        <v>72741.89</v>
      </c>
      <c r="H24" s="18">
        <v>0</v>
      </c>
      <c r="I24" s="11" t="s">
        <v>779</v>
      </c>
    </row>
    <row r="25">
      <c r="A25" s="10" t="s">
        <v>783</v>
      </c>
      <c r="B25" s="10" t="s">
        <v>460</v>
      </c>
      <c r="C25" s="11" t="s">
        <v>776</v>
      </c>
      <c r="D25" s="11" t="s">
        <v>787</v>
      </c>
      <c r="E25" s="10" t="s">
        <v>778</v>
      </c>
      <c r="F25" s="18">
        <v>221665.65</v>
      </c>
      <c r="G25" s="18">
        <v>221665.65</v>
      </c>
      <c r="H25" s="18">
        <v>0</v>
      </c>
      <c r="I25" s="11" t="s">
        <v>779</v>
      </c>
    </row>
    <row r="26">
      <c r="A26" s="10" t="s">
        <v>783</v>
      </c>
      <c r="B26" s="10" t="s">
        <v>460</v>
      </c>
      <c r="C26" s="11" t="s">
        <v>776</v>
      </c>
      <c r="D26" s="11" t="s">
        <v>787</v>
      </c>
      <c r="E26" s="10" t="s">
        <v>780</v>
      </c>
      <c r="F26" s="18">
        <v>0</v>
      </c>
      <c r="G26" s="18">
        <v>0</v>
      </c>
      <c r="H26" s="18">
        <v>0</v>
      </c>
      <c r="I26" s="11" t="s">
        <v>779</v>
      </c>
    </row>
    <row r="27">
      <c r="A27" s="10" t="s">
        <v>783</v>
      </c>
      <c r="B27" s="10" t="s">
        <v>460</v>
      </c>
      <c r="C27" s="11" t="s">
        <v>776</v>
      </c>
      <c r="D27" s="11" t="s">
        <v>787</v>
      </c>
      <c r="E27" s="10" t="s">
        <v>781</v>
      </c>
      <c r="F27" s="18">
        <v>0</v>
      </c>
      <c r="G27" s="18">
        <v>0</v>
      </c>
      <c r="H27" s="18">
        <v>0</v>
      </c>
      <c r="I27" s="11" t="s">
        <v>779</v>
      </c>
    </row>
    <row r="28">
      <c r="A28" s="10" t="s">
        <v>783</v>
      </c>
      <c r="B28" s="10" t="s">
        <v>460</v>
      </c>
      <c r="C28" s="11" t="s">
        <v>776</v>
      </c>
      <c r="D28" s="11" t="s">
        <v>787</v>
      </c>
      <c r="E28" s="10" t="s">
        <v>778</v>
      </c>
      <c r="F28" s="18">
        <v>0</v>
      </c>
      <c r="G28" s="18">
        <v>221665.65</v>
      </c>
      <c r="H28" s="18">
        <v>221665.65</v>
      </c>
      <c r="I28" s="11" t="s">
        <v>779</v>
      </c>
    </row>
    <row r="29">
      <c r="A29" s="10" t="s">
        <v>783</v>
      </c>
      <c r="B29" s="10" t="s">
        <v>460</v>
      </c>
      <c r="C29" s="11" t="s">
        <v>776</v>
      </c>
      <c r="D29" s="11" t="s">
        <v>787</v>
      </c>
      <c r="E29" s="10" t="s">
        <v>780</v>
      </c>
      <c r="F29" s="18">
        <v>0</v>
      </c>
      <c r="G29" s="18">
        <v>0</v>
      </c>
      <c r="H29" s="18">
        <v>0</v>
      </c>
      <c r="I29" s="11" t="s">
        <v>779</v>
      </c>
    </row>
    <row r="30">
      <c r="A30" s="10" t="s">
        <v>783</v>
      </c>
      <c r="B30" s="10" t="s">
        <v>460</v>
      </c>
      <c r="C30" s="11" t="s">
        <v>776</v>
      </c>
      <c r="D30" s="11" t="s">
        <v>787</v>
      </c>
      <c r="E30" s="10" t="s">
        <v>781</v>
      </c>
      <c r="F30" s="18">
        <v>0</v>
      </c>
      <c r="G30" s="18">
        <v>0</v>
      </c>
      <c r="H30" s="18">
        <v>0</v>
      </c>
      <c r="I30" s="11" t="s">
        <v>779</v>
      </c>
    </row>
    <row r="31">
      <c r="A31" s="10" t="s">
        <v>788</v>
      </c>
      <c r="B31" s="10" t="s">
        <v>358</v>
      </c>
      <c r="C31" s="11" t="s">
        <v>776</v>
      </c>
      <c r="D31" s="11" t="s">
        <v>789</v>
      </c>
      <c r="E31" s="10" t="s">
        <v>778</v>
      </c>
      <c r="F31" s="18">
        <v>20618.47</v>
      </c>
      <c r="G31" s="18">
        <v>524495.35</v>
      </c>
      <c r="H31" s="18">
        <v>503876.88</v>
      </c>
      <c r="I31" s="11" t="s">
        <v>779</v>
      </c>
    </row>
    <row r="32">
      <c r="A32" s="10" t="s">
        <v>788</v>
      </c>
      <c r="B32" s="10" t="s">
        <v>358</v>
      </c>
      <c r="C32" s="11" t="s">
        <v>776</v>
      </c>
      <c r="D32" s="11" t="s">
        <v>789</v>
      </c>
      <c r="E32" s="10" t="s">
        <v>780</v>
      </c>
      <c r="F32" s="18">
        <v>20507.62</v>
      </c>
      <c r="G32" s="18">
        <v>20507.62</v>
      </c>
      <c r="H32" s="18">
        <v>0</v>
      </c>
      <c r="I32" s="11" t="s">
        <v>779</v>
      </c>
    </row>
    <row r="33">
      <c r="A33" s="10" t="s">
        <v>788</v>
      </c>
      <c r="B33" s="10" t="s">
        <v>358</v>
      </c>
      <c r="C33" s="11" t="s">
        <v>776</v>
      </c>
      <c r="D33" s="11" t="s">
        <v>789</v>
      </c>
      <c r="E33" s="10" t="s">
        <v>781</v>
      </c>
      <c r="F33" s="18">
        <v>20507.62</v>
      </c>
      <c r="G33" s="18">
        <v>20507.62</v>
      </c>
      <c r="H33" s="18">
        <v>0</v>
      </c>
      <c r="I33" s="11" t="s">
        <v>779</v>
      </c>
    </row>
    <row r="34">
      <c r="A34" s="10" t="s">
        <v>788</v>
      </c>
      <c r="B34" s="10" t="s">
        <v>68</v>
      </c>
      <c r="C34" s="11" t="s">
        <v>790</v>
      </c>
      <c r="D34" s="11" t="s">
        <v>791</v>
      </c>
      <c r="E34" s="10" t="s">
        <v>778</v>
      </c>
      <c r="F34" s="18">
        <v>912500</v>
      </c>
      <c r="G34" s="18">
        <v>0</v>
      </c>
      <c r="H34" s="18">
        <v>-912500</v>
      </c>
      <c r="I34" s="11" t="s">
        <v>779</v>
      </c>
    </row>
    <row r="35">
      <c r="A35" s="10" t="s">
        <v>788</v>
      </c>
      <c r="B35" s="10" t="s">
        <v>68</v>
      </c>
      <c r="C35" s="11" t="s">
        <v>790</v>
      </c>
      <c r="D35" s="11" t="s">
        <v>791</v>
      </c>
      <c r="E35" s="10" t="s">
        <v>780</v>
      </c>
      <c r="F35" s="18">
        <v>912500</v>
      </c>
      <c r="G35" s="18">
        <v>912500</v>
      </c>
      <c r="H35" s="18">
        <v>0</v>
      </c>
      <c r="I35" s="11" t="s">
        <v>779</v>
      </c>
    </row>
    <row r="36">
      <c r="A36" s="10" t="s">
        <v>788</v>
      </c>
      <c r="B36" s="10" t="s">
        <v>68</v>
      </c>
      <c r="C36" s="11" t="s">
        <v>790</v>
      </c>
      <c r="D36" s="11" t="s">
        <v>791</v>
      </c>
      <c r="E36" s="10" t="s">
        <v>781</v>
      </c>
      <c r="F36" s="18">
        <v>912500</v>
      </c>
      <c r="G36" s="18">
        <v>912500</v>
      </c>
      <c r="H36" s="18">
        <v>0</v>
      </c>
      <c r="I36" s="11" t="s">
        <v>779</v>
      </c>
    </row>
    <row r="37">
      <c r="A37" s="10" t="s">
        <v>788</v>
      </c>
      <c r="B37" s="10" t="s">
        <v>68</v>
      </c>
      <c r="C37" s="11" t="s">
        <v>776</v>
      </c>
      <c r="D37" s="11" t="s">
        <v>791</v>
      </c>
      <c r="E37" s="10" t="s">
        <v>778</v>
      </c>
      <c r="F37" s="18">
        <v>91250</v>
      </c>
      <c r="G37" s="18">
        <v>48092.53</v>
      </c>
      <c r="H37" s="18">
        <v>-43157.47</v>
      </c>
      <c r="I37" s="11" t="s">
        <v>779</v>
      </c>
    </row>
    <row r="38">
      <c r="A38" s="10" t="s">
        <v>788</v>
      </c>
      <c r="B38" s="10" t="s">
        <v>68</v>
      </c>
      <c r="C38" s="11" t="s">
        <v>776</v>
      </c>
      <c r="D38" s="11" t="s">
        <v>791</v>
      </c>
      <c r="E38" s="10" t="s">
        <v>780</v>
      </c>
      <c r="F38" s="18">
        <v>91250</v>
      </c>
      <c r="G38" s="18">
        <v>91250</v>
      </c>
      <c r="H38" s="18">
        <v>0</v>
      </c>
      <c r="I38" s="11" t="s">
        <v>779</v>
      </c>
    </row>
    <row r="39">
      <c r="A39" s="10" t="s">
        <v>788</v>
      </c>
      <c r="B39" s="10" t="s">
        <v>68</v>
      </c>
      <c r="C39" s="11" t="s">
        <v>776</v>
      </c>
      <c r="D39" s="11" t="s">
        <v>791</v>
      </c>
      <c r="E39" s="10" t="s">
        <v>781</v>
      </c>
      <c r="F39" s="18">
        <v>91250</v>
      </c>
      <c r="G39" s="18">
        <v>91250</v>
      </c>
      <c r="H39" s="18">
        <v>0</v>
      </c>
      <c r="I39" s="11" t="s">
        <v>779</v>
      </c>
    </row>
    <row r="40">
      <c r="A40" s="10" t="s">
        <v>792</v>
      </c>
      <c r="B40" s="10" t="s">
        <v>358</v>
      </c>
      <c r="C40" s="11" t="s">
        <v>776</v>
      </c>
      <c r="D40" s="11" t="s">
        <v>793</v>
      </c>
      <c r="E40" s="10" t="s">
        <v>778</v>
      </c>
      <c r="F40" s="18">
        <v>500000</v>
      </c>
      <c r="G40" s="18">
        <v>650000</v>
      </c>
      <c r="H40" s="18">
        <v>150000</v>
      </c>
      <c r="I40" s="11" t="s">
        <v>779</v>
      </c>
    </row>
    <row r="41">
      <c r="A41" s="10" t="s">
        <v>792</v>
      </c>
      <c r="B41" s="10" t="s">
        <v>358</v>
      </c>
      <c r="C41" s="11" t="s">
        <v>776</v>
      </c>
      <c r="D41" s="11" t="s">
        <v>793</v>
      </c>
      <c r="E41" s="10" t="s">
        <v>780</v>
      </c>
      <c r="F41" s="18">
        <v>0</v>
      </c>
      <c r="G41" s="18">
        <v>0</v>
      </c>
      <c r="H41" s="18">
        <v>0</v>
      </c>
      <c r="I41" s="11" t="s">
        <v>779</v>
      </c>
    </row>
    <row r="42">
      <c r="A42" s="10" t="s">
        <v>792</v>
      </c>
      <c r="B42" s="10" t="s">
        <v>358</v>
      </c>
      <c r="C42" s="11" t="s">
        <v>776</v>
      </c>
      <c r="D42" s="11" t="s">
        <v>793</v>
      </c>
      <c r="E42" s="10" t="s">
        <v>781</v>
      </c>
      <c r="F42" s="18">
        <v>0</v>
      </c>
      <c r="G42" s="18">
        <v>0</v>
      </c>
      <c r="H42" s="18">
        <v>0</v>
      </c>
      <c r="I42" s="11" t="s">
        <v>779</v>
      </c>
    </row>
    <row r="43">
      <c r="A43" s="10" t="s">
        <v>792</v>
      </c>
      <c r="B43" s="10" t="s">
        <v>458</v>
      </c>
      <c r="C43" s="11" t="s">
        <v>790</v>
      </c>
      <c r="D43" s="11" t="s">
        <v>794</v>
      </c>
      <c r="E43" s="10" t="s">
        <v>778</v>
      </c>
      <c r="F43" s="18">
        <v>1356396.11</v>
      </c>
      <c r="G43" s="18">
        <v>1206396.11</v>
      </c>
      <c r="H43" s="18">
        <v>-150000</v>
      </c>
      <c r="I43" s="11" t="s">
        <v>779</v>
      </c>
    </row>
    <row r="44">
      <c r="A44" s="10" t="s">
        <v>792</v>
      </c>
      <c r="B44" s="10" t="s">
        <v>458</v>
      </c>
      <c r="C44" s="11" t="s">
        <v>790</v>
      </c>
      <c r="D44" s="11" t="s">
        <v>794</v>
      </c>
      <c r="E44" s="10" t="s">
        <v>780</v>
      </c>
      <c r="F44" s="18">
        <v>1356396.11</v>
      </c>
      <c r="G44" s="18">
        <v>1356396.11</v>
      </c>
      <c r="H44" s="18">
        <v>0</v>
      </c>
      <c r="I44" s="11" t="s">
        <v>779</v>
      </c>
    </row>
    <row r="45">
      <c r="A45" s="10" t="s">
        <v>792</v>
      </c>
      <c r="B45" s="10" t="s">
        <v>458</v>
      </c>
      <c r="C45" s="11" t="s">
        <v>790</v>
      </c>
      <c r="D45" s="11" t="s">
        <v>794</v>
      </c>
      <c r="E45" s="10" t="s">
        <v>781</v>
      </c>
      <c r="F45" s="18">
        <v>1356396.11</v>
      </c>
      <c r="G45" s="18">
        <v>1356396.11</v>
      </c>
      <c r="H45" s="18">
        <v>0</v>
      </c>
      <c r="I45" s="11" t="s">
        <v>779</v>
      </c>
    </row>
    <row r="46">
      <c r="A46" s="10" t="s">
        <v>792</v>
      </c>
      <c r="B46" s="10" t="s">
        <v>458</v>
      </c>
      <c r="C46" s="11" t="s">
        <v>785</v>
      </c>
      <c r="D46" s="11" t="s">
        <v>794</v>
      </c>
      <c r="E46" s="10" t="s">
        <v>778</v>
      </c>
      <c r="F46" s="18">
        <v>103852.63</v>
      </c>
      <c r="G46" s="18">
        <v>74423.63</v>
      </c>
      <c r="H46" s="18">
        <v>-29429</v>
      </c>
      <c r="I46" s="11" t="s">
        <v>779</v>
      </c>
    </row>
    <row r="47">
      <c r="A47" s="10" t="s">
        <v>792</v>
      </c>
      <c r="B47" s="10" t="s">
        <v>458</v>
      </c>
      <c r="C47" s="11" t="s">
        <v>785</v>
      </c>
      <c r="D47" s="11" t="s">
        <v>794</v>
      </c>
      <c r="E47" s="10" t="s">
        <v>780</v>
      </c>
      <c r="F47" s="18">
        <v>103852.63</v>
      </c>
      <c r="G47" s="18">
        <v>103852.63</v>
      </c>
      <c r="H47" s="18">
        <v>0</v>
      </c>
      <c r="I47" s="11" t="s">
        <v>779</v>
      </c>
    </row>
    <row r="48">
      <c r="A48" s="10" t="s">
        <v>792</v>
      </c>
      <c r="B48" s="10" t="s">
        <v>458</v>
      </c>
      <c r="C48" s="11" t="s">
        <v>785</v>
      </c>
      <c r="D48" s="11" t="s">
        <v>794</v>
      </c>
      <c r="E48" s="10" t="s">
        <v>781</v>
      </c>
      <c r="F48" s="18">
        <v>103852.63</v>
      </c>
      <c r="G48" s="18">
        <v>103852.63</v>
      </c>
      <c r="H48" s="18">
        <v>0</v>
      </c>
      <c r="I48" s="11" t="s">
        <v>779</v>
      </c>
    </row>
    <row r="49">
      <c r="A49" s="10" t="s">
        <v>795</v>
      </c>
      <c r="B49" s="10" t="s">
        <v>458</v>
      </c>
      <c r="C49" s="11" t="s">
        <v>785</v>
      </c>
      <c r="D49" s="11" t="s">
        <v>796</v>
      </c>
      <c r="E49" s="10" t="s">
        <v>778</v>
      </c>
      <c r="F49" s="18">
        <v>0</v>
      </c>
      <c r="G49" s="18">
        <v>29429</v>
      </c>
      <c r="H49" s="18">
        <v>29429</v>
      </c>
      <c r="I49" s="11" t="s">
        <v>779</v>
      </c>
    </row>
    <row r="50">
      <c r="A50" s="10" t="s">
        <v>795</v>
      </c>
      <c r="B50" s="10" t="s">
        <v>458</v>
      </c>
      <c r="C50" s="11" t="s">
        <v>785</v>
      </c>
      <c r="D50" s="11" t="s">
        <v>796</v>
      </c>
      <c r="E50" s="10" t="s">
        <v>780</v>
      </c>
      <c r="F50" s="18">
        <v>0</v>
      </c>
      <c r="G50" s="18">
        <v>0</v>
      </c>
      <c r="H50" s="18">
        <v>0</v>
      </c>
      <c r="I50" s="11" t="s">
        <v>779</v>
      </c>
    </row>
    <row r="51">
      <c r="A51" s="10" t="s">
        <v>795</v>
      </c>
      <c r="B51" s="10" t="s">
        <v>458</v>
      </c>
      <c r="C51" s="11" t="s">
        <v>785</v>
      </c>
      <c r="D51" s="11" t="s">
        <v>796</v>
      </c>
      <c r="E51" s="10" t="s">
        <v>781</v>
      </c>
      <c r="F51" s="18">
        <v>0</v>
      </c>
      <c r="G51" s="18">
        <v>0</v>
      </c>
      <c r="H51" s="18">
        <v>0</v>
      </c>
      <c r="I51" s="11" t="s">
        <v>779</v>
      </c>
    </row>
    <row r="52" ht="20" customHeight="1">
      <c r="A52" s="31" t="s">
        <v>466</v>
      </c>
      <c r="B52" s="31"/>
      <c r="C52" s="31"/>
      <c r="D52" s="31"/>
      <c r="E52" s="31"/>
      <c r="F52" s="20">
        <f>SUM(F7:F51)</f>
      </c>
      <c r="G52" s="20">
        <f>SUM(G7:G51)</f>
      </c>
      <c r="H52" s="20">
        <f>SUM(H7:H51)</f>
      </c>
    </row>
    <row r="53" ht="20" customHeight="1">
</row>
    <row r="54" ht="20" customHeight="1">
      <c r="A54" s="12" t="s">
        <v>763</v>
      </c>
      <c r="B54" s="12"/>
      <c r="C54" s="12"/>
      <c r="D54" s="12" t="s">
        <v>797</v>
      </c>
      <c r="E54" s="12"/>
      <c r="F54" s="12"/>
      <c r="G54" s="12"/>
      <c r="H54" s="12"/>
      <c r="I54" s="12"/>
    </row>
    <row r="55" ht="20" customHeight="1">
      <c r="A55" s="10" t="s">
        <v>765</v>
      </c>
      <c r="B55" s="10" t="s">
        <v>766</v>
      </c>
      <c r="C55" s="10" t="s">
        <v>767</v>
      </c>
      <c r="D55" s="10" t="s">
        <v>768</v>
      </c>
      <c r="E55" s="10" t="s">
        <v>769</v>
      </c>
      <c r="F55" s="10" t="s">
        <v>770</v>
      </c>
      <c r="G55" s="10"/>
      <c r="H55" s="10"/>
      <c r="I55" s="10"/>
    </row>
    <row r="56" ht="20" customHeight="1">
      <c r="A56" s="10"/>
      <c r="B56" s="10"/>
      <c r="C56" s="10"/>
      <c r="D56" s="10"/>
      <c r="E56" s="10"/>
      <c r="F56" s="10" t="s">
        <v>771</v>
      </c>
      <c r="G56" s="10" t="s">
        <v>772</v>
      </c>
      <c r="H56" s="10" t="s">
        <v>773</v>
      </c>
      <c r="I56" s="10" t="s">
        <v>774</v>
      </c>
    </row>
    <row r="57">
      <c r="A57" s="10" t="s">
        <v>775</v>
      </c>
      <c r="B57" s="10" t="s">
        <v>358</v>
      </c>
      <c r="C57" s="11" t="s">
        <v>798</v>
      </c>
      <c r="D57" s="11" t="s">
        <v>799</v>
      </c>
      <c r="E57" s="10" t="s">
        <v>778</v>
      </c>
      <c r="F57" s="18">
        <v>4835301.97</v>
      </c>
      <c r="G57" s="18">
        <v>4610341.74</v>
      </c>
      <c r="H57" s="18">
        <v>-224960.23</v>
      </c>
      <c r="I57" s="11" t="s">
        <v>779</v>
      </c>
    </row>
    <row r="58">
      <c r="A58" s="10" t="s">
        <v>775</v>
      </c>
      <c r="B58" s="10" t="s">
        <v>358</v>
      </c>
      <c r="C58" s="11" t="s">
        <v>798</v>
      </c>
      <c r="D58" s="11" t="s">
        <v>799</v>
      </c>
      <c r="E58" s="10" t="s">
        <v>780</v>
      </c>
      <c r="F58" s="18">
        <v>4835301.97</v>
      </c>
      <c r="G58" s="18">
        <v>4835301.97</v>
      </c>
      <c r="H58" s="18">
        <v>0</v>
      </c>
      <c r="I58" s="11" t="s">
        <v>779</v>
      </c>
    </row>
    <row r="59">
      <c r="A59" s="10" t="s">
        <v>775</v>
      </c>
      <c r="B59" s="10" t="s">
        <v>358</v>
      </c>
      <c r="C59" s="11" t="s">
        <v>798</v>
      </c>
      <c r="D59" s="11" t="s">
        <v>799</v>
      </c>
      <c r="E59" s="10" t="s">
        <v>781</v>
      </c>
      <c r="F59" s="18">
        <v>4835301.97</v>
      </c>
      <c r="G59" s="18">
        <v>4835301.97</v>
      </c>
      <c r="H59" s="18">
        <v>0</v>
      </c>
      <c r="I59" s="11" t="s">
        <v>779</v>
      </c>
    </row>
    <row r="60">
      <c r="A60" s="10" t="s">
        <v>800</v>
      </c>
      <c r="B60" s="10" t="s">
        <v>358</v>
      </c>
      <c r="C60" s="11" t="s">
        <v>798</v>
      </c>
      <c r="D60" s="11" t="s">
        <v>801</v>
      </c>
      <c r="E60" s="10" t="s">
        <v>778</v>
      </c>
      <c r="F60" s="18">
        <v>0</v>
      </c>
      <c r="G60" s="18">
        <v>224960.23</v>
      </c>
      <c r="H60" s="18">
        <v>224960.23</v>
      </c>
      <c r="I60" s="11" t="s">
        <v>779</v>
      </c>
    </row>
    <row r="61">
      <c r="A61" s="10" t="s">
        <v>800</v>
      </c>
      <c r="B61" s="10" t="s">
        <v>358</v>
      </c>
      <c r="C61" s="11" t="s">
        <v>798</v>
      </c>
      <c r="D61" s="11" t="s">
        <v>801</v>
      </c>
      <c r="E61" s="10" t="s">
        <v>780</v>
      </c>
      <c r="F61" s="18">
        <v>0</v>
      </c>
      <c r="G61" s="18">
        <v>0</v>
      </c>
      <c r="H61" s="18">
        <v>0</v>
      </c>
      <c r="I61" s="11" t="s">
        <v>779</v>
      </c>
    </row>
    <row r="62">
      <c r="A62" s="10" t="s">
        <v>800</v>
      </c>
      <c r="B62" s="10" t="s">
        <v>358</v>
      </c>
      <c r="C62" s="11" t="s">
        <v>798</v>
      </c>
      <c r="D62" s="11" t="s">
        <v>801</v>
      </c>
      <c r="E62" s="10" t="s">
        <v>781</v>
      </c>
      <c r="F62" s="18">
        <v>0</v>
      </c>
      <c r="G62" s="18">
        <v>0</v>
      </c>
      <c r="H62" s="18">
        <v>0</v>
      </c>
      <c r="I62" s="11" t="s">
        <v>779</v>
      </c>
    </row>
    <row r="63" ht="20" customHeight="1">
      <c r="A63" s="31" t="s">
        <v>466</v>
      </c>
      <c r="B63" s="31"/>
      <c r="C63" s="31"/>
      <c r="D63" s="31"/>
      <c r="E63" s="31"/>
      <c r="F63" s="20">
        <f>SUM(F57:F62)</f>
      </c>
      <c r="G63" s="20">
        <f>SUM(G57:G62)</f>
      </c>
      <c r="H63" s="20">
        <f>SUM(H57:H62)</f>
      </c>
    </row>
    <row r="64" ht="20" customHeight="1">
</row>
    <row r="65" ht="20" customHeight="1">
      <c r="A65" s="12" t="s">
        <v>763</v>
      </c>
      <c r="B65" s="12"/>
      <c r="C65" s="12"/>
      <c r="D65" s="12" t="s">
        <v>802</v>
      </c>
      <c r="E65" s="12"/>
      <c r="F65" s="12"/>
      <c r="G65" s="12"/>
      <c r="H65" s="12"/>
      <c r="I65" s="12"/>
    </row>
    <row r="66" ht="20" customHeight="1">
      <c r="A66" s="10" t="s">
        <v>765</v>
      </c>
      <c r="B66" s="10" t="s">
        <v>766</v>
      </c>
      <c r="C66" s="10" t="s">
        <v>767</v>
      </c>
      <c r="D66" s="10" t="s">
        <v>768</v>
      </c>
      <c r="E66" s="10" t="s">
        <v>769</v>
      </c>
      <c r="F66" s="10" t="s">
        <v>770</v>
      </c>
      <c r="G66" s="10"/>
      <c r="H66" s="10"/>
      <c r="I66" s="10"/>
    </row>
    <row r="67" ht="20" customHeight="1">
      <c r="A67" s="10"/>
      <c r="B67" s="10"/>
      <c r="C67" s="10"/>
      <c r="D67" s="10"/>
      <c r="E67" s="10"/>
      <c r="F67" s="10" t="s">
        <v>771</v>
      </c>
      <c r="G67" s="10" t="s">
        <v>772</v>
      </c>
      <c r="H67" s="10" t="s">
        <v>773</v>
      </c>
      <c r="I67" s="10" t="s">
        <v>774</v>
      </c>
    </row>
    <row r="68">
      <c r="A68" s="10" t="s">
        <v>792</v>
      </c>
      <c r="B68" s="10" t="s">
        <v>358</v>
      </c>
      <c r="C68" s="11" t="s">
        <v>803</v>
      </c>
      <c r="D68" s="11" t="s">
        <v>804</v>
      </c>
      <c r="E68" s="10" t="s">
        <v>778</v>
      </c>
      <c r="F68" s="18">
        <v>0</v>
      </c>
      <c r="G68" s="18">
        <v>165800</v>
      </c>
      <c r="H68" s="18">
        <v>165800</v>
      </c>
      <c r="I68" s="11" t="s">
        <v>779</v>
      </c>
    </row>
    <row r="69">
      <c r="A69" s="10" t="s">
        <v>792</v>
      </c>
      <c r="B69" s="10" t="s">
        <v>358</v>
      </c>
      <c r="C69" s="11" t="s">
        <v>803</v>
      </c>
      <c r="D69" s="11" t="s">
        <v>804</v>
      </c>
      <c r="E69" s="10" t="s">
        <v>780</v>
      </c>
      <c r="F69" s="18">
        <v>0</v>
      </c>
      <c r="G69" s="18">
        <v>0</v>
      </c>
      <c r="H69" s="18">
        <v>0</v>
      </c>
      <c r="I69" s="11" t="s">
        <v>779</v>
      </c>
    </row>
    <row r="70">
      <c r="A70" s="10" t="s">
        <v>792</v>
      </c>
      <c r="B70" s="10" t="s">
        <v>358</v>
      </c>
      <c r="C70" s="11" t="s">
        <v>803</v>
      </c>
      <c r="D70" s="11" t="s">
        <v>804</v>
      </c>
      <c r="E70" s="10" t="s">
        <v>781</v>
      </c>
      <c r="F70" s="18">
        <v>0</v>
      </c>
      <c r="G70" s="18">
        <v>0</v>
      </c>
      <c r="H70" s="18">
        <v>0</v>
      </c>
      <c r="I70" s="11" t="s">
        <v>779</v>
      </c>
    </row>
    <row r="71">
      <c r="A71" s="10" t="s">
        <v>805</v>
      </c>
      <c r="B71" s="10" t="s">
        <v>358</v>
      </c>
      <c r="C71" s="11" t="s">
        <v>803</v>
      </c>
      <c r="D71" s="11" t="s">
        <v>806</v>
      </c>
      <c r="E71" s="10" t="s">
        <v>778</v>
      </c>
      <c r="F71" s="18">
        <v>13027993.85</v>
      </c>
      <c r="G71" s="18">
        <v>12862193.85</v>
      </c>
      <c r="H71" s="18">
        <v>-165800</v>
      </c>
      <c r="I71" s="11" t="s">
        <v>779</v>
      </c>
    </row>
    <row r="72">
      <c r="A72" s="10" t="s">
        <v>805</v>
      </c>
      <c r="B72" s="10" t="s">
        <v>358</v>
      </c>
      <c r="C72" s="11" t="s">
        <v>803</v>
      </c>
      <c r="D72" s="11" t="s">
        <v>806</v>
      </c>
      <c r="E72" s="10" t="s">
        <v>780</v>
      </c>
      <c r="F72" s="18">
        <v>13248974.84</v>
      </c>
      <c r="G72" s="18">
        <v>13248974.84</v>
      </c>
      <c r="H72" s="18">
        <v>0</v>
      </c>
      <c r="I72" s="11" t="s">
        <v>779</v>
      </c>
    </row>
    <row r="73">
      <c r="A73" s="10" t="s">
        <v>805</v>
      </c>
      <c r="B73" s="10" t="s">
        <v>358</v>
      </c>
      <c r="C73" s="11" t="s">
        <v>803</v>
      </c>
      <c r="D73" s="11" t="s">
        <v>806</v>
      </c>
      <c r="E73" s="10" t="s">
        <v>781</v>
      </c>
      <c r="F73" s="18">
        <v>13248974.84</v>
      </c>
      <c r="G73" s="18">
        <v>13248974.84</v>
      </c>
      <c r="H73" s="18">
        <v>0</v>
      </c>
      <c r="I73" s="11" t="s">
        <v>779</v>
      </c>
    </row>
    <row r="74" ht="20" customHeight="1">
      <c r="A74" s="31" t="s">
        <v>466</v>
      </c>
      <c r="B74" s="31"/>
      <c r="C74" s="31"/>
      <c r="D74" s="31"/>
      <c r="E74" s="31"/>
      <c r="F74" s="20">
        <f>SUM(F68:F73)</f>
      </c>
      <c r="G74" s="20">
        <f>SUM(G68:G73)</f>
      </c>
      <c r="H74" s="20">
        <f>SUM(H68:H73)</f>
      </c>
    </row>
    <row r="75" ht="20" customHeight="1">
</row>
    <row r="76" ht="20" customHeight="1">
      <c r="A76" s="12" t="s">
        <v>763</v>
      </c>
      <c r="B76" s="12"/>
      <c r="C76" s="12"/>
      <c r="D76" s="12" t="s">
        <v>807</v>
      </c>
      <c r="E76" s="12"/>
      <c r="F76" s="12"/>
      <c r="G76" s="12"/>
      <c r="H76" s="12"/>
      <c r="I76" s="12"/>
    </row>
    <row r="77" ht="20" customHeight="1">
      <c r="A77" s="10" t="s">
        <v>765</v>
      </c>
      <c r="B77" s="10" t="s">
        <v>766</v>
      </c>
      <c r="C77" s="10" t="s">
        <v>767</v>
      </c>
      <c r="D77" s="10" t="s">
        <v>768</v>
      </c>
      <c r="E77" s="10" t="s">
        <v>769</v>
      </c>
      <c r="F77" s="10" t="s">
        <v>770</v>
      </c>
      <c r="G77" s="10"/>
      <c r="H77" s="10"/>
      <c r="I77" s="10"/>
    </row>
    <row r="78" ht="20" customHeight="1">
      <c r="A78" s="10"/>
      <c r="B78" s="10"/>
      <c r="C78" s="10"/>
      <c r="D78" s="10"/>
      <c r="E78" s="10"/>
      <c r="F78" s="10" t="s">
        <v>771</v>
      </c>
      <c r="G78" s="10" t="s">
        <v>772</v>
      </c>
      <c r="H78" s="10" t="s">
        <v>773</v>
      </c>
      <c r="I78" s="10" t="s">
        <v>774</v>
      </c>
    </row>
    <row r="79" ht="20" customHeight="1">
      <c r="A79" s="10" t="s">
        <v>808</v>
      </c>
      <c r="B79" s="10"/>
      <c r="C79" s="10"/>
      <c r="D79" s="10"/>
      <c r="E79" s="10"/>
      <c r="F79" s="10"/>
      <c r="G79" s="10"/>
      <c r="H79" s="10"/>
      <c r="I79" s="10"/>
    </row>
  </sheetData>
  <sheetProtection password="CE16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52:E52"/>
    <mergeCell ref="A54:C54"/>
    <mergeCell ref="D54:I54"/>
    <mergeCell ref="A55:A56"/>
    <mergeCell ref="B55:B56"/>
    <mergeCell ref="C55:C56"/>
    <mergeCell ref="D55:D56"/>
    <mergeCell ref="E55:E56"/>
    <mergeCell ref="F55:I55"/>
    <mergeCell ref="A63:E63"/>
    <mergeCell ref="A65:C65"/>
    <mergeCell ref="D65:I65"/>
    <mergeCell ref="A66:A67"/>
    <mergeCell ref="B66:B67"/>
    <mergeCell ref="C66:C67"/>
    <mergeCell ref="D66:D67"/>
    <mergeCell ref="E66:E67"/>
    <mergeCell ref="F66:I66"/>
    <mergeCell ref="A74:E74"/>
    <mergeCell ref="A76:C76"/>
    <mergeCell ref="D76:I76"/>
    <mergeCell ref="A77:A78"/>
    <mergeCell ref="B77:B78"/>
    <mergeCell ref="C77:C78"/>
    <mergeCell ref="D77:D78"/>
    <mergeCell ref="E77:E78"/>
    <mergeCell ref="F77:I77"/>
    <mergeCell ref="A79:I79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&amp;K00-00923881.H_4.255872</oddHeader>
    <oddFooter>&amp;L&amp;L&amp;"Verdana,Полужирный"&amp;K000000&amp;L&amp;"Verdana,Полужирный"&amp;K00-014</oddFooter>
  </headerFooter>
</worksheet>
</file>